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5480" windowHeight="9432" activeTab="0"/>
  </bookViews>
  <sheets>
    <sheet name="прил1" sheetId="1" r:id="rId1"/>
    <sheet name="прил4" sheetId="2" r:id="rId2"/>
    <sheet name="прил3" sheetId="3" r:id="rId3"/>
    <sheet name="прил 5" sheetId="4" r:id="rId4"/>
    <sheet name="прил 6 " sheetId="5" r:id="rId5"/>
    <sheet name="прил 7" sheetId="6" r:id="rId6"/>
    <sheet name="прил8" sheetId="7" r:id="rId7"/>
    <sheet name="прил9" sheetId="8" r:id="rId8"/>
  </sheets>
  <definedNames>
    <definedName name="_xlnm.Print_Area" localSheetId="4">'прил 6 '!$A$1:$J$253</definedName>
    <definedName name="_xlnm.Print_Area" localSheetId="0">'прил1'!$A$1:$E$32</definedName>
  </definedNames>
  <calcPr fullCalcOnLoad="1"/>
</workbook>
</file>

<file path=xl/sharedStrings.xml><?xml version="1.0" encoding="utf-8"?>
<sst xmlns="http://schemas.openxmlformats.org/spreadsheetml/2006/main" count="3764" uniqueCount="632">
  <si>
    <t>1. Привлечение внутренних заимствований</t>
  </si>
  <si>
    <t>№ п/п</t>
  </si>
  <si>
    <t>Виды заимствований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</si>
  <si>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</si>
  <si>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</si>
  <si>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</si>
  <si>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</si>
  <si>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</si>
  <si>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>Наименование кредитора</t>
  </si>
  <si>
    <t>За счет источников финансирования дефицита бюджета</t>
  </si>
  <si>
    <t xml:space="preserve">Перечень главных администраторов источников финансирования 
</t>
  </si>
  <si>
    <t>Код главы</t>
  </si>
  <si>
    <t>Код группы, подгруппы, статьи и вида источников</t>
  </si>
  <si>
    <t>01 03 0100 10 0000 710</t>
  </si>
  <si>
    <t>01 03 0100 10 0000 810</t>
  </si>
  <si>
    <t>01 06 0502 10 0000 640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</si>
  <si>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</si>
  <si>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01 06 0502 10 0000 540</t>
  </si>
  <si>
    <t>Предоставление бюджетных кредитов другим  бюджетам бюджетной системы Российской  Федерации из бюджетов поселений в  валюте Российской Федерации</t>
  </si>
  <si>
    <t>01 05 02 01 10 0000 510</t>
  </si>
  <si>
    <t>01 05 02 01 10 0000 610</t>
  </si>
  <si>
    <t>001</t>
  </si>
  <si>
    <t>Наименование</t>
  </si>
  <si>
    <t>Администрация Алексеевского сельсовета  Глушковского района Курской области</t>
  </si>
  <si>
    <t>к решению Собрания Депутатов Алексеевского сельсовета</t>
  </si>
  <si>
    <t>дефицита бюджета Алексеевского сельсовета  Глушковского района Курской области</t>
  </si>
  <si>
    <t>Приложение №9</t>
  </si>
  <si>
    <t>Получение кредитов от других бюджетов бюджетной системы Российской Федерации бюджетами сельских  поселений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</si>
  <si>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сельских поселений  в валюте Российской Федерации</t>
  </si>
  <si>
    <t>Увеличение прочих остатков денежных средств бюджетов сельским  поселений</t>
  </si>
  <si>
    <t>Уменьшение прочих остатков денежных средств бюджетовсельских поселений</t>
  </si>
  <si>
    <t>Приложение №3</t>
  </si>
  <si>
    <t>Курской области на 2021 год и плановый период 2022 и 2023 год"</t>
  </si>
  <si>
    <t>"О  бюджете Алексеевского сельсовета  Глушковского района</t>
  </si>
  <si>
    <t>Приложение №4</t>
  </si>
  <si>
    <t xml:space="preserve">                  к решению Собрания Депутатов Алексеевского сельсовета </t>
  </si>
  <si>
    <t>"О бюджете муниципального образования "Алексеевский сельсовет"  Глушковского района</t>
  </si>
  <si>
    <t>Курской области на 2021год и плановый период 2022-2023 годы "</t>
  </si>
  <si>
    <t>рублей</t>
  </si>
  <si>
    <t>Код бюджетной классификации Российской    Федерации</t>
  </si>
  <si>
    <t>Наименование доходов</t>
  </si>
  <si>
    <t>Сумма  на 2021 год</t>
  </si>
  <si>
    <t>Сумма  на 2022 год</t>
  </si>
  <si>
    <t>Сумма  на 2023 год</t>
  </si>
  <si>
    <t>Доходы бюджета - ИТОГО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</si>
  <si>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</si>
  <si>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</si>
  <si>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</si>
  <si>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</si>
  <si>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</si>
  <si>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</si>
  <si>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</si>
  <si>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</si>
  <si>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</si>
  <si>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</si>
  <si>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105 03000 01 0000 110</t>
  </si>
  <si>
    <t>Единый сельскохозяйственный налог</t>
  </si>
  <si>
    <t>1 05 03010 01 0000 110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</si>
  <si>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</si>
  <si>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</si>
  <si>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</si>
  <si>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</si>
  <si>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</si>
  <si>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</si>
  <si>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</si>
  <si>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</si>
  <si>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</si>
  <si>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 xml:space="preserve">Земельный налог 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</si>
  <si>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</si>
  <si>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</si>
  <si>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</si>
  <si>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</si>
  <si>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</si>
  <si>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</si>
  <si>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</si>
  <si>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</si>
  <si>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</si>
  <si>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</si>
  <si>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</si>
  <si>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</si>
  <si>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</si>
  <si>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</si>
  <si>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</si>
  <si>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</si>
  <si>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</si>
  <si>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</si>
  <si>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</si>
  <si>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</si>
  <si>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</si>
  <si>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</si>
  <si>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</si>
  <si>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</si>
  <si>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</si>
  <si>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1 14 06010 00 0000 430</t>
  </si>
  <si>
    <t xml:space="preserve"> Доходы     от    продажи    земельных    участков, государственная  собственность  на   которые не 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</si>
  <si>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</si>
  <si>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</si>
  <si>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</si>
  <si>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</si>
  <si>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</si>
  <si>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</si>
  <si>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</si>
  <si>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</si>
  <si>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</si>
  <si>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</si>
  <si>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</si>
  <si>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</si>
  <si>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</si>
  <si>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</si>
  <si>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</si>
  <si>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</si>
  <si>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</si>
  <si>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субъектов Российской Федерации и муниципальных образований</t>
  </si>
  <si>
    <t>2 02 16001 00 0000 150</t>
  </si>
  <si>
    <t>Дотации на выравнивание бюджетной обеспеченности</t>
  </si>
  <si>
    <t>2 02 16001 10 0000 150</t>
  </si>
  <si>
    <t>Дотации бюджетам сельских поселений на выравнивание бюджетной обеспеченности</t>
  </si>
  <si>
    <t>2 02 15002 00 0000 150</t>
  </si>
  <si>
    <t>Дотации на поддержку мер по обеспечению сбалансированности бюджетов</t>
  </si>
  <si>
    <t>2 02 15002 10 0000 150</t>
  </si>
  <si>
    <t>Дотации бюджетам поселений на поддержку мер по обеспечению сбалансированности бюджетов</t>
  </si>
  <si>
    <t>2 02 20000 00 0000 150</t>
  </si>
  <si>
    <t>Субсидии бюджетам субъектов Российской Федерации и муниципальных образований (межбюджетные субсидии)</t>
  </si>
  <si>
    <t>2 02 29999 00 0000 150</t>
  </si>
  <si>
    <t>Прочие субсидии</t>
  </si>
  <si>
    <t>2 02 29999 10 0000 150</t>
  </si>
  <si>
    <t>Прочие субсидии бюджетам поселений</t>
  </si>
  <si>
    <t>2 02 30000 00 0000 150</t>
  </si>
  <si>
    <t xml:space="preserve">Субвенции бюджетам субъектов Российской Федерации и муниципальных образований 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</si>
  <si>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</si>
  <si>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</si>
  <si>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</si>
  <si>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</si>
  <si>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2 02 03999 00 0000 151</t>
  </si>
  <si>
    <t>Прочие субвенции</t>
  </si>
  <si>
    <t>2 02 03999 10 0000 151</t>
  </si>
  <si>
    <t>Прочие субвенции бюджетам поселений</t>
  </si>
  <si>
    <t>2 02 04000 00 0000 151</t>
  </si>
  <si>
    <t>Иные межбюджетные трасферты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</si>
  <si>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</si>
  <si>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</si>
  <si>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</si>
  <si>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</si>
  <si>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2 07 00000 00 0000 150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</si>
  <si>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</si>
  <si>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</si>
  <si>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</si>
  <si>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2 07 05030 10 0000 150</t>
  </si>
  <si>
    <t xml:space="preserve">Прочие безвозмездные поступления в бюджеты поселений </t>
  </si>
  <si>
    <t xml:space="preserve">                                                                                                                                          Приложение № 1</t>
  </si>
  <si>
    <t xml:space="preserve">Глушковского района Курской области  </t>
  </si>
  <si>
    <t>"О   бюджете муниципального образования Алексеевского сельсовета  Глушковского района</t>
  </si>
  <si>
    <t>Курской области на 2021 год и плановый период 2022-2023 годы "</t>
  </si>
  <si>
    <t>Источники внутреннего финансирования дефицита</t>
  </si>
  <si>
    <t>бюджета Алексеевского сельсовета  Глушковского района Курской области на 2021 год и плановый период 2022-2023 год</t>
  </si>
  <si>
    <t>Сумма на 2021 год</t>
  </si>
  <si>
    <t>Сумма на 2022 год</t>
  </si>
  <si>
    <t>Сумма на 2023 год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</si>
  <si>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</si>
  <si>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</si>
  <si>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</si>
  <si>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</si>
  <si>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</si>
  <si>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</si>
  <si>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</si>
  <si>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</si>
  <si>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</si>
  <si>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</si>
  <si>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</si>
  <si>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</si>
  <si>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</si>
  <si>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</si>
  <si>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</si>
  <si>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</si>
  <si>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</si>
  <si>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сельских поселений в валюте 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</si>
  <si>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</si>
  <si>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</si>
  <si>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000 01  03  01  00  10  0000  810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</si>
  <si>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</si>
  <si>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</si>
  <si>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</si>
  <si>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</si>
  <si>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</si>
  <si>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</si>
  <si>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</si>
  <si>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</si>
  <si>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</si>
  <si>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000 01  05  02  01  10  0000  510</t>
  </si>
  <si>
    <t>Увеличение прочих остатков денежных средств  бюджетов сельских поселений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</si>
  <si>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</si>
  <si>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</si>
  <si>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</si>
  <si>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</si>
  <si>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</si>
  <si>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</si>
  <si>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000 01  05  02  01  10  0000  610</t>
  </si>
  <si>
    <t>Уменьшение прочих остатков денежных средств  бюджетов сельских поселений</t>
  </si>
  <si>
    <t>Приложение №7</t>
  </si>
  <si>
    <t>к решению Собрания Депутатов  Алексеевского сельсовета</t>
  </si>
  <si>
    <t>"О   бюджете  Алексеевского сельсовета  Глушковского района</t>
  </si>
  <si>
    <t>Курской области на 2021 год и плановый период 2022 -2023 год "</t>
  </si>
  <si>
    <t xml:space="preserve">Распределение бюджетных ассигнований по целевым статьям (муниципальных программ Администрации Алексеевского сельсовета Глушковского района Курской области и непрограммным направлениям деятельности), группам видов расходов классификации расходов местного бюджета на 2021 год и плановый период 2022-2023 годы </t>
  </si>
  <si>
    <t>рублей.</t>
  </si>
  <si>
    <t>ЦСР</t>
  </si>
  <si>
    <t>ВР</t>
  </si>
  <si>
    <t>Сумма 2021 год</t>
  </si>
  <si>
    <t>Сумма 2022 год</t>
  </si>
  <si>
    <t>Сумма 2023 год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</si>
  <si>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</si>
  <si>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</si>
  <si>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</si>
  <si>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функционирования главы муниципального образования</t>
  </si>
  <si>
    <t>71 0 00</t>
  </si>
  <si>
    <t>00000</t>
  </si>
  <si>
    <t>Глава муниципального образования</t>
  </si>
  <si>
    <t>71 1 00</t>
  </si>
  <si>
    <t>Обеспечение деятельности и выполнение функций органов местного самоуправления</t>
  </si>
  <si>
    <t>С1402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</si>
  <si>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</si>
  <si>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</si>
  <si>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</si>
  <si>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функционирования местных администраций</t>
  </si>
  <si>
    <t>73 0 00</t>
  </si>
  <si>
    <t>Обеспечение деятельности администрации муниципального образования</t>
  </si>
  <si>
    <t>73 1 00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</si>
  <si>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</si>
  <si>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</si>
  <si>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</si>
  <si>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</si>
  <si>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</si>
  <si>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контрольно-счетных органов муниципального образования</t>
  </si>
  <si>
    <t>74 0 00</t>
  </si>
  <si>
    <t>Аудиторы контрольно-счетного органа муниципального образования</t>
  </si>
  <si>
    <t>74 2 00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</si>
  <si>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</si>
  <si>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74 2</t>
  </si>
  <si>
    <t>1467</t>
  </si>
  <si>
    <t>Межбюджетные трансферты</t>
  </si>
  <si>
    <t>500</t>
  </si>
  <si>
    <t>540</t>
  </si>
  <si>
    <t>Обеспечение проведения выборов и референдумов</t>
  </si>
  <si>
    <t>Непрограммная деятельность органов местного самоуправления</t>
  </si>
  <si>
    <t>77 0 00</t>
  </si>
  <si>
    <t>Организация и проведение выборов и референдумов</t>
  </si>
  <si>
    <t>77 3 00</t>
  </si>
  <si>
    <t>Подготовка и проведение выборов</t>
  </si>
  <si>
    <t>С1441</t>
  </si>
  <si>
    <t>Закупка товаров, работ и услуг для государственных (муниципальных) нужд</t>
  </si>
  <si>
    <t>Резервные фонды</t>
  </si>
  <si>
    <t>Резервные фонды органов местного самоуправления</t>
  </si>
  <si>
    <t>78 0</t>
  </si>
  <si>
    <t>0000</t>
  </si>
  <si>
    <t xml:space="preserve">Резервные фонды </t>
  </si>
  <si>
    <t>78 1</t>
  </si>
  <si>
    <t>Резервный фонд местной администрации</t>
  </si>
  <si>
    <t>Другие общегосударственные вопросы</t>
  </si>
  <si>
    <t>Муниципальная программа Алексеевского сельсовета  Глушковского района Курской области «Развитие муниципальной службы в Алексеевском сельсовете  Глушковского района  Курской области на 2020-2022 годы»</t>
  </si>
  <si>
    <t>09 0 00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</si>
  <si>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Алексеевском сельсовете Глушковского района  Курской области на 2020 годы»</t>
  </si>
  <si>
    <t>09 1 00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</si>
  <si>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</si>
  <si>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09 1 01</t>
  </si>
  <si>
    <t>Мероприятия, направленные на развитие муниципальной службы</t>
  </si>
  <si>
    <t>С1437</t>
  </si>
  <si>
    <t xml:space="preserve">      09 1 01 С1437</t>
  </si>
  <si>
    <t>Реализация государственных функций, связанных с общегосударственным управлением</t>
  </si>
  <si>
    <t>76 0 00</t>
  </si>
  <si>
    <t>Выполнение других обязательств Курской области</t>
  </si>
  <si>
    <t>76 1 00</t>
  </si>
  <si>
    <t>Выполнение других (прочих) обязательств органа местного самоуправления</t>
  </si>
  <si>
    <t>С1404</t>
  </si>
  <si>
    <t>76 1 00 С1404</t>
  </si>
  <si>
    <t>Непрограммные расходы органов местного самоуправления</t>
  </si>
  <si>
    <t>77 2 00</t>
  </si>
  <si>
    <t>Реализация мероприятий по распространению официальной информации</t>
  </si>
  <si>
    <t>С1439</t>
  </si>
  <si>
    <t>Содержание работника, осуществляющего выполнение переданных полномочий от муниципального района</t>
  </si>
  <si>
    <t>П1490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</si>
  <si>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</si>
  <si>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</si>
  <si>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</si>
  <si>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51180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</si>
  <si>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</si>
  <si>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</si>
  <si>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Муниципальная программа Карыжского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</si>
  <si>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>13 0 00</t>
  </si>
  <si>
    <t xml:space="preserve">Подпрограмма "Пожарная безопасность и защита населения Курской области" </t>
  </si>
  <si>
    <t>13 1 00</t>
  </si>
  <si>
    <t>Основное мероприятие "Развитие системы пожарной безопасности Курской области"</t>
  </si>
  <si>
    <t>13 1 01</t>
  </si>
  <si>
    <t>Обеспечение первичных мер пожарной безопасности в границах населенных пунктов муниципальных образований</t>
  </si>
  <si>
    <t>С1415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</si>
  <si>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</si>
  <si>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>13 2 00 00000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</si>
  <si>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</si>
  <si>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 xml:space="preserve">       13 2 02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</si>
  <si>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</si>
  <si>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2 02 С1460</t>
  </si>
  <si>
    <t>Другие вопросы в области национальной безопасности и правоохранительной деятельности</t>
  </si>
  <si>
    <t>Муниципальная программа _____________кого сельсовета  Глушковского района Курской области"Профилактика преступлений и иных правонарушений в _____________ком сельсовете Глушковского района Курской области  на 2014-2016 годы"</t>
  </si>
  <si>
    <t>12 0 00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</si>
  <si>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преступлений и иных правонарушений в _____________ком сельсовете  Глушковского района Курской области  на 2014-2016 годы"</t>
  </si>
  <si>
    <t>12 2 00</t>
  </si>
  <si>
    <t>Основное мероприятие "Снижение уровня правонарушений на территории муниципального образования"</t>
  </si>
  <si>
    <t>12 2 01</t>
  </si>
  <si>
    <t>Реализация мероприятий направленных на обеспечение правопорядка на территории муниципального образования</t>
  </si>
  <si>
    <t>С1435</t>
  </si>
  <si>
    <t>НАЦИОНАЛЬНАЯ ЭКОНОМИКА</t>
  </si>
  <si>
    <t>Дорожное хозяйство (дорожные фонды)</t>
  </si>
  <si>
    <t xml:space="preserve">Муниципальная программа Короавяковского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</t>
  </si>
  <si>
    <t>11 0 00</t>
  </si>
  <si>
    <t>Подпрограмма «Развитие сети автомобильных дорог"МО"» муниципальной программы  Коровяковского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</t>
  </si>
  <si>
    <t>11 1 00</t>
  </si>
  <si>
    <t>Основное мероприятие "Строительство и (или) реконструкция автомобильных дорог общего пользования местного значения"</t>
  </si>
  <si>
    <t>11 1 01</t>
  </si>
  <si>
    <t>Строительство (реконструкция) автомобильных дорог общего пользования  местного значения .</t>
  </si>
  <si>
    <t>П1423</t>
  </si>
  <si>
    <t xml:space="preserve">Бюджетные инвестиции </t>
  </si>
  <si>
    <t>400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</si>
  <si>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</si>
  <si>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11 1 02</t>
  </si>
  <si>
    <t>Капитальный ремонт, ремонт и содержание автомобильных  дорог общего пользования местного значения.</t>
  </si>
  <si>
    <t>П1424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</si>
  <si>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</si>
  <si>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>11 2 03 00000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</si>
  <si>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</si>
  <si>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11 2 03</t>
  </si>
  <si>
    <t>Обеспечение безопасности дорожного движения на автомобильных дорогах местного значения</t>
  </si>
  <si>
    <t>11 2 03 С1459</t>
  </si>
  <si>
    <t>Другие вопросы в области национальной экономики</t>
  </si>
  <si>
    <t xml:space="preserve"> Муниципальная программа Карыжского сельсовета Глушковского района Курской области «Управление муниципальным имуществом и земельными ресурсами»</t>
  </si>
  <si>
    <t>04 0 0000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</si>
  <si>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</si>
  <si>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>04 1 0000</t>
  </si>
  <si>
    <t>Проведение муниципальной политики в области имущественных и земельных отношений</t>
  </si>
  <si>
    <t>04 1 1470</t>
  </si>
  <si>
    <t>Муниципальная программа Алексеевского сельсовета  Глушковского района Курской области «Энергосбережение и повышение энергетической эффективности  Алексеевского  сельсовета  Глушковского района Курской области на  2016год »</t>
  </si>
  <si>
    <t>05 0 00</t>
  </si>
  <si>
    <t>Подпрограмма «Энергосбережение в МО» муниципальной программы «Энергосбережение и повышение энергетической эффективности Алексеевского сельсовета  Глушковского района Курской области на  2016 год»</t>
  </si>
  <si>
    <t>05 1 00</t>
  </si>
  <si>
    <t>Основное мероприятие "Энергосбережение и повышение энергетической эффективности в бюджетной сфере"</t>
  </si>
  <si>
    <t>05 1 01</t>
  </si>
  <si>
    <t>Мероприятия в области энергосбережения</t>
  </si>
  <si>
    <t>С1434</t>
  </si>
  <si>
    <t>77 2 00  00000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</si>
  <si>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</si>
  <si>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77 2  00 П1416</t>
  </si>
  <si>
    <t>77 2 00 П1416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</si>
  <si>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</si>
  <si>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 xml:space="preserve">77 2 </t>
  </si>
  <si>
    <t>77 2</t>
  </si>
  <si>
    <t>Муниципальная программа «Развитие экономики муниципального образования»</t>
  </si>
  <si>
    <t>15 0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</si>
  <si>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</si>
  <si>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15 1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</si>
  <si>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</si>
  <si>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1480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</si>
  <si>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</si>
  <si>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15 2</t>
  </si>
  <si>
    <t>Обеспечение условий для развития малого и среднего предпринимательства на территории Курской области</t>
  </si>
  <si>
    <t>1196</t>
  </si>
  <si>
    <t>Обеспечение условий для развития малого и среднего предпринимательства на территории муниципального образования</t>
  </si>
  <si>
    <t>1405</t>
  </si>
  <si>
    <t>77 0 00 00000</t>
  </si>
  <si>
    <t>77 2 00 00000</t>
  </si>
  <si>
    <t>Мероприятия в области земельных отношений</t>
  </si>
  <si>
    <t>77 2 00 С1468</t>
  </si>
  <si>
    <t xml:space="preserve">77 2 00 С1468 </t>
  </si>
  <si>
    <t>ЖИЛИЩНО-КОММУНАЛЬНОЕ ХОЯЙСТВО</t>
  </si>
  <si>
    <t>Жилищное хозяйство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</si>
  <si>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</si>
  <si>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07 0 00 00000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</si>
  <si>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</si>
  <si>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07 1 00 00000</t>
  </si>
  <si>
    <t xml:space="preserve">     07 1 01</t>
  </si>
  <si>
    <t xml:space="preserve"> Обеспечение мероприятий по капитальному ремонту многоквартирных домов</t>
  </si>
  <si>
    <t>07 1 9601</t>
  </si>
  <si>
    <t>Коммунальное хозяйство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</si>
  <si>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</si>
  <si>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16 0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</si>
  <si>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</si>
  <si>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16 1</t>
  </si>
  <si>
    <t>Капитальные вложения  в объекты муниципальной собственности</t>
  </si>
  <si>
    <t>1429</t>
  </si>
  <si>
    <t>Бюджетные инвестиции</t>
  </si>
  <si>
    <t>Муниципальная программа Коровяковскогокого сельсовета  Глушковского района Курской области «Охрана окружающей среды  в Коровяковском сельсовете  Глушковского района  Курской области на 2016 годы»</t>
  </si>
  <si>
    <t>06 0 00000</t>
  </si>
  <si>
    <t>Подпрограмма "Экология и чистая вода  Коровяковского сельсовета Глушковского района Курской области" муниципальной программы "Охрана окружающей среды Коровяковского сельсовета Глушковского района Курской области на 2016 год"</t>
  </si>
  <si>
    <t>06 1 00  00000</t>
  </si>
  <si>
    <t>основное мероприятия "Обеспечение населения экологически чистой питьевой водой"</t>
  </si>
  <si>
    <t>06 1 01 00000</t>
  </si>
  <si>
    <t>Осуществление переданных полномочий по проведению текущего ремонта оббектов водоснабжения муниципальной собственности</t>
  </si>
  <si>
    <t>06 1 01 S3431</t>
  </si>
  <si>
    <t>06 1 01S3431</t>
  </si>
  <si>
    <t>Мероприятия по обеспечению населения экологически чистой питьевой водой</t>
  </si>
  <si>
    <t>06 1 1427</t>
  </si>
  <si>
    <t xml:space="preserve">Муниципальная программа Коровяковского сельсовета Глушковского района Курской области "Обеспечение доступным  и комфортным жильем  и коммунальными услугами  граждан Коровяковского сельсовета Глушковского района Курской области </t>
  </si>
  <si>
    <t xml:space="preserve">     07 0 00</t>
  </si>
  <si>
    <t>Подпрограмма «Обеспечение качественными услугами ЖКХ населения Коровяковского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Коровяковского сельсовета Глушковского района Курской области"</t>
  </si>
  <si>
    <t>07 200 00000</t>
  </si>
  <si>
    <t>Основное мероприятие "Осущесвление полномочий по созданию условий для развития социальной и инженерной инфаструктуры муниципальных образований"</t>
  </si>
  <si>
    <t>07 203 00000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</si>
  <si>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</si>
  <si>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>07 203 П1417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</si>
  <si>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</si>
  <si>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 xml:space="preserve">      07 2 00</t>
  </si>
  <si>
    <t>Основное мероприятие "Расходы по ремонту и содержание водопроводной сети"</t>
  </si>
  <si>
    <t xml:space="preserve">      07 2 01</t>
  </si>
  <si>
    <t xml:space="preserve">     07 2 01</t>
  </si>
  <si>
    <t>П1417</t>
  </si>
  <si>
    <t xml:space="preserve">    07 2 01</t>
  </si>
  <si>
    <t>07 2 01 П1417</t>
  </si>
  <si>
    <t>Благоустройство</t>
  </si>
  <si>
    <t xml:space="preserve">Муниципальная программа Алексеевского сельсовета Глушковского района Курской области "Обеспечение доступным  и комфортным жильем  и коммунальными услугами  граждан Алексеевского сельсовета Глушковского района Курской области </t>
  </si>
  <si>
    <t xml:space="preserve">07 0 00 </t>
  </si>
  <si>
    <t>Подпрограмма «Обеспечение качественными услугами ЖКХ населения Алексеевского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Алексеевского сельсовета Глушковского района Курской области"</t>
  </si>
  <si>
    <t>07 1 00</t>
  </si>
  <si>
    <t>Мероприятия в области коммунального хозяйства</t>
  </si>
  <si>
    <t>07 1 1431</t>
  </si>
  <si>
    <t>Основное мероприятие "Уличное освещение"</t>
  </si>
  <si>
    <t xml:space="preserve">     07 1 00</t>
  </si>
  <si>
    <t>Мероприятия по благоустройству</t>
  </si>
  <si>
    <t>07 1 01</t>
  </si>
  <si>
    <t>С1417</t>
  </si>
  <si>
    <t>С1433</t>
  </si>
  <si>
    <t>Озеленение</t>
  </si>
  <si>
    <t>07 1</t>
  </si>
  <si>
    <t>1455</t>
  </si>
  <si>
    <t>Основное мероприятие "Озеленение"</t>
  </si>
  <si>
    <t>07 1 02</t>
  </si>
  <si>
    <t>Основное мероприятие "Организация ритуальных услуг и содержание мест захоронения"</t>
  </si>
  <si>
    <t>Инык межбюджетные трансферты на осуществление полномочий в области благоустройства</t>
  </si>
  <si>
    <t xml:space="preserve">07 1 02 </t>
  </si>
  <si>
    <t>П1433</t>
  </si>
  <si>
    <t>Иные межбюджетные трансферты на осуществление полномочий в области благоустройства</t>
  </si>
  <si>
    <t xml:space="preserve">07 1 03 </t>
  </si>
  <si>
    <t>Основное мероприятие "Прочие мероприятия по благоустройству в городских и сельских поселениях"</t>
  </si>
  <si>
    <t>07 1 04</t>
  </si>
  <si>
    <t>Мероприятия по содержанию мемориальных комплексов</t>
  </si>
  <si>
    <t>07 1 1456</t>
  </si>
  <si>
    <t>Основное мероприятие "Поддержание в чистоте территории населённх пунктов муниципальных образований"</t>
  </si>
  <si>
    <t>Мероприятия по сбору и транспортированию твердых  отходов</t>
  </si>
  <si>
    <t xml:space="preserve">     07  1 05</t>
  </si>
  <si>
    <t>П1457</t>
  </si>
  <si>
    <t xml:space="preserve">   07 1 05</t>
  </si>
  <si>
    <t xml:space="preserve">   07 1</t>
  </si>
  <si>
    <t>1457</t>
  </si>
  <si>
    <t>Осуществление переданных  полномочий по сбору и удалению твердых и жидких бытовых отходов</t>
  </si>
  <si>
    <t>07 1 05</t>
  </si>
  <si>
    <t>ОБРАЗОВАНИЕ</t>
  </si>
  <si>
    <t>Молодежная политика и оздоровление детей</t>
  </si>
  <si>
    <t>Муниципальная программа Алексеевского сельсовета  Глушковского района Курской области «Повышение эффективности работы с молодежью, развитие физической культуры и спорта в Алексеевском сельсовете  Глушковского района Курской области на 2016 год»</t>
  </si>
  <si>
    <t>08 0 00</t>
  </si>
  <si>
    <t>Подпрограмма «Повышение эффективности реализации молодежной политики» муниципальной программы Алексеевского сельсовета  Глушковского района Курской области «Повышение эффективности работы с молодежью, развитие физической культуры и спорта в Алексеевском сельсовете  Глушковского района Курской области на 2016 год»</t>
  </si>
  <si>
    <r>
      <t>08 1 00</t>
    </r>
    <r>
      <rPr>
        <sz val="14"/>
        <color indexed="10"/>
        <rFont val="Times New Roman"/>
        <family val="1"/>
      </rPr>
      <t xml:space="preserve"> </t>
    </r>
  </si>
  <si>
    <t>Основное мероприятие "Создание условий для вовлечения молодежи в активную общественную деятельность"</t>
  </si>
  <si>
    <t>08 1 01</t>
  </si>
  <si>
    <t>Реализация мероприятий в сфере молодежной политики</t>
  </si>
  <si>
    <t>С1414</t>
  </si>
  <si>
    <t xml:space="preserve">КУЛЬТУРА, КИНЕМАТОГРАФИЯ </t>
  </si>
  <si>
    <t>Культура</t>
  </si>
  <si>
    <t>Муниципальная программа Алексеевского сельсовета  Глушковского района Курской области «Развитие культуры в Алексеевском сельсовете Глушковского района Курской области на 2020 год»</t>
  </si>
  <si>
    <t>01 0 00</t>
  </si>
  <si>
    <t xml:space="preserve">Подпрограмма «Искусство» муниципальной программы "Развитие культуры   Алексеевского сельсовета  Глушковского района Курской области «Развитие культуры в Алексеевском сельсовете  Глушковского района Курской области на 2020 год» 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</si>
  <si>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</si>
  <si>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</si>
  <si>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</si>
  <si>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Расходы на обеспечение деятельности (оказание услуг) муниципальных учреждений</t>
  </si>
  <si>
    <t>С1401</t>
  </si>
  <si>
    <t>S3330</t>
  </si>
  <si>
    <t>13330</t>
  </si>
  <si>
    <t>Оплата труда работников учреждений культуры муниципальных образований городских и сельских поселений</t>
  </si>
  <si>
    <t xml:space="preserve">        01 1 01 13330</t>
  </si>
  <si>
    <t xml:space="preserve">       01 1 01 13330</t>
  </si>
  <si>
    <t xml:space="preserve"> Иные межбюджетные трансферты на государственную поддержку муниципальных учреждений культуры</t>
  </si>
  <si>
    <t>01 1</t>
  </si>
  <si>
    <t>5147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</si>
  <si>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</si>
  <si>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5148</t>
  </si>
  <si>
    <t xml:space="preserve">Подпрограмма «Наследие» муниципальной программы "Развитие культуры Коровяковского сельсовета  Глушковского района Курской области «Развитие культуры в Коровяковском сельсовете  Глушковского района Курской области на 2016 год» </t>
  </si>
  <si>
    <t>01 2 00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</si>
  <si>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</si>
  <si>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>01 2 1333</t>
  </si>
  <si>
    <t xml:space="preserve">   01 2 1333</t>
  </si>
  <si>
    <t>Основное мероприятие "Развитие библиотечного дела в Коровяковском  сельсовете Глушковского района Курской области"</t>
  </si>
  <si>
    <t>01 2 02</t>
  </si>
  <si>
    <t xml:space="preserve">        01 2 02 П1442</t>
  </si>
  <si>
    <t xml:space="preserve">       01 2 02 П1442</t>
  </si>
  <si>
    <t>01 2 02 С1401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</si>
  <si>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</si>
  <si>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01 2 02 П1442</t>
  </si>
  <si>
    <t>СОЦИАЛЬНАЯ ПОЛИТИКА</t>
  </si>
  <si>
    <t>Пенсионное обеспечение</t>
  </si>
  <si>
    <t>Муниципальная программа Алексеевского сельсовета  Глушковского района Курской области «Социальная поддержка граждан в Алексеевском сельсовете  Глушковского района Курской области на 2020 год»</t>
  </si>
  <si>
    <t>02 0 00</t>
  </si>
  <si>
    <t>Подпрограмма «Развитие мер  социальной поддержки  отдельных категорий  граждан»  муниципальной программы Алексеевского сельсовета Глушковского района Курской области «Социальная поддержка граждан в Алексеевском сельсовете  Глушковского района Курской области на 2020 год"</t>
  </si>
  <si>
    <t>02 1 00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</si>
  <si>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</si>
  <si>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02 1 01</t>
  </si>
  <si>
    <t>Выплата пенсий за выслугу лет и доплат к пенсиям муниципальных служащих</t>
  </si>
  <si>
    <t>С1445</t>
  </si>
  <si>
    <r>
      <t xml:space="preserve">02 </t>
    </r>
    <r>
      <rPr>
        <sz val="14"/>
        <rFont val="Times New Roman"/>
        <family val="1"/>
      </rPr>
      <t>1 01</t>
    </r>
  </si>
  <si>
    <t>Социальное обеспечение и иные выплаты населению</t>
  </si>
  <si>
    <t>300</t>
  </si>
  <si>
    <t>Социальное обеспечение населения</t>
  </si>
  <si>
    <t>00 0 00 00000</t>
  </si>
  <si>
    <t>Подпрограмма "Созданий  условий для обеспечения доступным и комфортным жильем  граждан Коровяковского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Коровяковского сельсовета Глушковского района Курской области"</t>
  </si>
  <si>
    <t xml:space="preserve">        07 2 00 00000</t>
  </si>
  <si>
    <t>Основное мероприятие "Обеспечение жильем отдельных категорий граждан"</t>
  </si>
  <si>
    <t>07 2 01</t>
  </si>
  <si>
    <t>Осуществление переданных полномочий на реализацию мероприятий по обеспечению жилбём молодых семей</t>
  </si>
  <si>
    <t>07 2 01 L0201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</si>
  <si>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</si>
  <si>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>07 2</t>
  </si>
  <si>
    <t>5020</t>
  </si>
  <si>
    <t xml:space="preserve">07 2 </t>
  </si>
  <si>
    <t>Государственная поддержка молодых семей в улучшении жилищных условий на территории Курской области</t>
  </si>
  <si>
    <t>072</t>
  </si>
  <si>
    <t>1325</t>
  </si>
  <si>
    <t>ФИЗИЧЕСКАЯ КУЛЬТУРА И СПОРТ</t>
  </si>
  <si>
    <t>Физическая культура</t>
  </si>
  <si>
    <r>
      <t>Муниципальная программа Алексеевского сельсовета Глушковского района Курской области «Повышение эффективности работы с молодежью,</t>
    </r>
    <r>
      <rPr>
        <b/>
        <sz val="14"/>
        <color indexed="10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Алексеевском сельсовете  Глушковского района Курской области на 2016 год»</t>
    </r>
  </si>
  <si>
    <t xml:space="preserve">08 0 00 </t>
  </si>
  <si>
    <r>
      <t>Подпрограмма «Реализация муниципальной политики в сфере физической культуры и спорта» муниципальной программы Алексеевского сельсовета Глушковского района Курской области «Повышение эффективности работы с молодежью,</t>
    </r>
    <r>
      <rPr>
        <sz val="14"/>
        <color indexed="10"/>
        <rFont val="Times New Roman"/>
        <family val="1"/>
      </rPr>
      <t>организация отдыха и оздоровления детей,молодеж</t>
    </r>
    <r>
      <rPr>
        <sz val="14"/>
        <color indexed="8"/>
        <rFont val="Times New Roman"/>
        <family val="1"/>
      </rPr>
      <t>и, развитие физической культуры и спорта в Алексеевском сельсовете  Глушковского района Курской области на 2016 год»</t>
    </r>
  </si>
  <si>
    <t>08 2 00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</si>
  <si>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</si>
  <si>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</si>
  <si>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</si>
  <si>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</si>
  <si>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</si>
  <si>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08 2</t>
  </si>
  <si>
    <t>1407</t>
  </si>
  <si>
    <r>
      <t>08 2</t>
    </r>
    <r>
      <rPr>
        <sz val="14"/>
        <color indexed="10"/>
        <rFont val="Times New Roman"/>
        <family val="1"/>
      </rPr>
      <t xml:space="preserve"> </t>
    </r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</si>
  <si>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</si>
  <si>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</si>
  <si>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</si>
  <si>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14 0 00 00000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</si>
  <si>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</si>
  <si>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14 1 01 00000</t>
  </si>
  <si>
    <t>Основное мероприятие "Повышение эффективности управления муниципальным долгом"</t>
  </si>
  <si>
    <t>14 1 01</t>
  </si>
  <si>
    <t>Обслуживание муниципального долга</t>
  </si>
  <si>
    <t>14 1 01 С1465</t>
  </si>
  <si>
    <t>Обслуживание  государственного (муниципального ) долга</t>
  </si>
  <si>
    <t>700</t>
  </si>
  <si>
    <t>Обслуживание государственного и муниципального долга</t>
  </si>
  <si>
    <t>Непрограмная деятельность органов местного самоуправления</t>
  </si>
  <si>
    <t>77000 0000</t>
  </si>
  <si>
    <t>Непрограмные расходы органов местного самоуправления</t>
  </si>
  <si>
    <t>77200 0000</t>
  </si>
  <si>
    <t>77200 С1465</t>
  </si>
  <si>
    <t>Обслуживание государственного (муниципального) долга</t>
  </si>
  <si>
    <t>Приложение №6</t>
  </si>
  <si>
    <t>Ведомственная структура расходов бюджета  Алексеевского сельсовета  Глушковского района Курской области на 2021 год и плановый период 2022-2023 год</t>
  </si>
  <si>
    <t>ГРБС</t>
  </si>
  <si>
    <t>Рз</t>
  </si>
  <si>
    <t>ПР</t>
  </si>
  <si>
    <t>01</t>
  </si>
  <si>
    <t>02</t>
  </si>
  <si>
    <t>04</t>
  </si>
  <si>
    <t>06</t>
  </si>
  <si>
    <t>07</t>
  </si>
  <si>
    <t>13</t>
  </si>
  <si>
    <t>03</t>
  </si>
  <si>
    <t>10</t>
  </si>
  <si>
    <t>14</t>
  </si>
  <si>
    <t>09</t>
  </si>
  <si>
    <t>12</t>
  </si>
  <si>
    <t>05</t>
  </si>
  <si>
    <t>08</t>
  </si>
  <si>
    <t xml:space="preserve">01 </t>
  </si>
  <si>
    <t>11</t>
  </si>
  <si>
    <t>Приложение №5</t>
  </si>
  <si>
    <t>"О  бюджете МО  "Алексеевский сельсовет"  Глушковского района</t>
  </si>
  <si>
    <t xml:space="preserve">Распределение бюджетных асигнований по разделам,подразделам,целевым статьям (муниципальных программ Администрации Алексеевского сельсовета Глушковского района Курской области и непрограмными направлениям деятельности)группам и видов расходов классификации расходов местного бюджета на 2021 год  и плановый период 2022-2023 год     
</t>
  </si>
  <si>
    <t xml:space="preserve">Глушковского района  Курской области </t>
  </si>
  <si>
    <t>Виды  долговых обязательств</t>
  </si>
  <si>
    <t>Объем привлечения средств в 2021 году (рублей)</t>
  </si>
  <si>
    <t>1.</t>
  </si>
  <si>
    <t>Государственные ценные бумаги</t>
  </si>
  <si>
    <t>2.</t>
  </si>
  <si>
    <t>бюджетные кредиты на частичное покрытие дефицита бюджета муниципального района</t>
  </si>
  <si>
    <t>3.</t>
  </si>
  <si>
    <t>Объем погашения средств в 2009 году (тыс.руб)</t>
  </si>
  <si>
    <t>( в редакции решения Представительного Собрания Глушковского района Курской области от "_30_" августа 2012 года № )</t>
  </si>
  <si>
    <t xml:space="preserve">Программа муниципальных внутренних заимствований   </t>
  </si>
  <si>
    <t>Объем привлечения средств в 2022 году (рублей)</t>
  </si>
  <si>
    <t>Предельный срок погашения  долговых обязательств</t>
  </si>
  <si>
    <t>Объем привлечения средств в 2023 году (рублей)</t>
  </si>
  <si>
    <t>Объем погашения средств в 2022 году (рублей)</t>
  </si>
  <si>
    <t>Объем погашения средств в 2023 году (рублей)</t>
  </si>
  <si>
    <t xml:space="preserve">Глушковского района Курской области </t>
  </si>
  <si>
    <t xml:space="preserve">Программа муниципальных гарантий   </t>
  </si>
  <si>
    <t>Направление (цель) гарантирования</t>
  </si>
  <si>
    <t>Объем гарантий, рублей</t>
  </si>
  <si>
    <t>Наименование принципиала</t>
  </si>
  <si>
    <t>Наличие (отсутствие)  права регрессного требования</t>
  </si>
  <si>
    <t>Срок  действия гарантии</t>
  </si>
  <si>
    <t>Всего</t>
  </si>
  <si>
    <t>Объем бюджетных ассигнований на исполнение гарантий по возможным гарантийным случаям в 2022 году,  рублей</t>
  </si>
  <si>
    <t>Объем бюджетных ассигнований на исполнение гарантий по возможным гарантийным случаям в 2023 году, рублей</t>
  </si>
  <si>
    <t>За счет расходов  районного бюджета</t>
  </si>
  <si>
    <t>"О бюджете Алексеевского сельсовета Глушковского района Курской области     на   2021 год и плановый период 2022-2023 годов"</t>
  </si>
  <si>
    <t>Алексеевского сельсовета Глушковского района Курской области на 2021 год и плановый период 2022-2023 годов</t>
  </si>
  <si>
    <t>1.2 Общий объем бюджетных ассигнований, предусмотренных на исполнение муниципальных гарантий  Алексеевского сельсовета Глушковского района Курской области по возможным гарантийным случаям на 2021 год и плановый период 2022-2023 годов</t>
  </si>
  <si>
    <t>1.1 Перечень подлежащих предоставлению муниципальных гарантий на 2021 год и плановый период 2022-2023 годов</t>
  </si>
  <si>
    <t xml:space="preserve">Исполнение муниципальных гарантий  Алексеевского сельсовета Глушковского района Курской области </t>
  </si>
  <si>
    <t xml:space="preserve"> Приложение №8</t>
  </si>
  <si>
    <t xml:space="preserve">к решению Собрания Депутатов Алексеевского сельсовета </t>
  </si>
  <si>
    <t>"О бюджете  муниципального образования "Алексеевский сельсовет" Глушковского района Курской области на 2021 год и плановый период 2022-2023 годов"</t>
  </si>
  <si>
    <t>Объем погашения средств в 2021 году (рублей)</t>
  </si>
  <si>
    <t>0,0</t>
  </si>
  <si>
    <t>муниципального образования "Алексеевский сельсовет" Глушковского района  Курской области на 2021 год и плановый период 2022-2023 годов</t>
  </si>
  <si>
    <t>Поступления доходов в бюджет муниципального образования "Алексеевский сельсовет" Глушковского района Курской области и межбюджетных трансфертов, получаемых из других бюджетов бюджетной системы Российской Федерации в 2021 году и плановом периоде 2022- 2023 годах</t>
  </si>
  <si>
    <t>Земельный налог с физических лиц, обладающих земельным участком, расположенным в границах сельских поселений</t>
  </si>
  <si>
    <t>Мероприятия в области имущественных отношений</t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</si>
  <si>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</si>
  <si>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 xml:space="preserve"> Осуществление переданных полномочий от поселений муниципальному району в сфере внутреннего муниципального финансового контроля</t>
  </si>
  <si>
    <t>П1485</t>
  </si>
  <si>
    <t>от " 28"  мая  2021 г. № 166</t>
  </si>
  <si>
    <t>от " 28" мая 2021 г. № 166</t>
  </si>
  <si>
    <t xml:space="preserve">Глушковского района  Курской области от  15 юля 2021 г. № 176 </t>
  </si>
  <si>
    <t>Глушковского района  Курской области от  15 июля 2021 г. № 176</t>
  </si>
  <si>
    <t xml:space="preserve">Глушковского района  Курской области от  15 июля 2021 г. № 176 </t>
  </si>
  <si>
    <t>Глушковского района   от  15 июля 2021 г. № 176</t>
  </si>
  <si>
    <t>от "15" июля  2021 г. № 176</t>
  </si>
  <si>
    <t>доходы</t>
  </si>
  <si>
    <t>расходы</t>
  </si>
  <si>
    <t>Муниципальная программа Алексеевского сельсовета Глушковского района Курской области "Обеспечение доступным  и комфортным жильем  и коммунальными услугами  граждан Алексеевского сельсовета Глушковского района Курской области на 2021-2023 годы"</t>
  </si>
  <si>
    <t>Муниципальная программа Алексеевского сельсовета  Глушковского района Курской области «Развитие культуры в Алексеевском сельсовете Глушковского района Курской области на 2020- 2022 годы»</t>
  </si>
  <si>
    <t xml:space="preserve">Подпрограмма «Искусство» муниципальной программы "Развитие культуры   Алексеевского сельсовета  Глушковского района Курской области «Развитие культуры в Алексеевском сельсовете  Глушковского района Курской области на 2020 -2022 годы»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</si>
</sst>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  <numFmt numFmtId="188" formatCode="0000000"/>
    <numFmt numFmtId="189" formatCode="#,##0.00\ _₽"/>
    <numFmt numFmtId="190" formatCode="_-* #,##0.000_р_._-;\-* #,##0.000_р_._-;_-* &quot;-&quot;??_р_._-;_-@_-"/>
  </numFmts>
  <fonts count="6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8"/>
      <name val="Arial Cyr"/>
      <family val="0"/>
    </font>
    <font>
      <sz val="10"/>
      <name val="Arial Cyr"/>
      <family val="0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Arial Cyr"/>
      <family val="2"/>
    </font>
    <font>
      <sz val="14"/>
      <color indexed="8"/>
      <name val="Calibri"/>
      <family val="2"/>
    </font>
    <font>
      <sz val="14"/>
      <name val="Helv"/>
      <family val="0"/>
    </font>
    <font>
      <sz val="14"/>
      <color indexed="8"/>
      <name val="Arial"/>
      <family val="2"/>
    </font>
    <font>
      <b/>
      <sz val="18"/>
      <color indexed="8"/>
      <name val="Times New Roman"/>
      <family val="1"/>
    </font>
    <font>
      <u val="single"/>
      <sz val="14"/>
      <name val="Times New Roman"/>
      <family val="1"/>
    </font>
    <font>
      <sz val="14"/>
      <name val="Tahoma"/>
      <family val="2"/>
    </font>
    <font>
      <sz val="14"/>
      <color indexed="10"/>
      <name val="Times New Roman"/>
      <family val="1"/>
    </font>
    <font>
      <sz val="14"/>
      <name val="Arial"/>
      <family val="2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3" fillId="0" borderId="0">
      <alignment/>
      <protection/>
    </xf>
    <xf numFmtId="0" fontId="36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51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7" fillId="0" borderId="0" xfId="57" applyFont="1" applyFill="1" applyAlignment="1">
      <alignment vertical="top"/>
      <protection/>
    </xf>
    <xf numFmtId="0" fontId="0" fillId="0" borderId="0" xfId="54">
      <alignment/>
      <protection/>
    </xf>
    <xf numFmtId="0" fontId="28" fillId="0" borderId="10" xfId="54" applyFont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justify" vertical="center" wrapText="1"/>
      <protection/>
    </xf>
    <xf numFmtId="0" fontId="28" fillId="0" borderId="11" xfId="54" applyFont="1" applyBorder="1" applyAlignment="1">
      <alignment horizontal="center" vertical="center" wrapText="1"/>
      <protection/>
    </xf>
    <xf numFmtId="0" fontId="28" fillId="0" borderId="10" xfId="54" applyFont="1" applyBorder="1" applyAlignment="1">
      <alignment vertical="center" wrapText="1"/>
      <protection/>
    </xf>
    <xf numFmtId="0" fontId="24" fillId="9" borderId="10" xfId="54" applyFont="1" applyFill="1" applyBorder="1" applyAlignment="1">
      <alignment horizontal="justify" vertical="center" wrapText="1"/>
      <protection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9" fillId="0" borderId="0" xfId="54" applyFont="1" applyAlignment="1">
      <alignment horizontal="right"/>
      <protection/>
    </xf>
    <xf numFmtId="0" fontId="22" fillId="0" borderId="0" xfId="54" applyFont="1" applyAlignment="1">
      <alignment horizontal="center" vertical="center"/>
      <protection/>
    </xf>
    <xf numFmtId="0" fontId="29" fillId="0" borderId="12" xfId="54" applyFont="1" applyBorder="1" applyAlignment="1">
      <alignment horizontal="center" vertical="top" wrapText="1"/>
      <protection/>
    </xf>
    <xf numFmtId="0" fontId="28" fillId="0" borderId="10" xfId="54" applyFont="1" applyBorder="1" applyAlignment="1">
      <alignment horizontal="center" vertical="top" wrapText="1"/>
      <protection/>
    </xf>
    <xf numFmtId="0" fontId="28" fillId="0" borderId="13" xfId="54" applyFont="1" applyBorder="1" applyAlignment="1">
      <alignment horizontal="center" vertical="center" wrapText="1"/>
      <protection/>
    </xf>
    <xf numFmtId="49" fontId="24" fillId="9" borderId="10" xfId="54" applyNumberFormat="1" applyFont="1" applyFill="1" applyBorder="1" applyAlignment="1">
      <alignment horizontal="center" vertical="center" wrapText="1"/>
      <protection/>
    </xf>
    <xf numFmtId="0" fontId="24" fillId="9" borderId="14" xfId="54" applyFont="1" applyFill="1" applyBorder="1" applyAlignment="1">
      <alignment vertical="center" wrapText="1"/>
      <protection/>
    </xf>
    <xf numFmtId="49" fontId="28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30" fillId="24" borderId="0" xfId="0" applyFont="1" applyFill="1" applyAlignment="1">
      <alignment/>
    </xf>
    <xf numFmtId="0" fontId="31" fillId="24" borderId="0" xfId="54" applyFont="1" applyFill="1" applyAlignment="1">
      <alignment horizontal="center"/>
      <protection/>
    </xf>
    <xf numFmtId="0" fontId="0" fillId="0" borderId="0" xfId="54" applyFont="1">
      <alignment/>
      <protection/>
    </xf>
    <xf numFmtId="0" fontId="28" fillId="0" borderId="0" xfId="54" applyFont="1" applyAlignment="1">
      <alignment/>
      <protection/>
    </xf>
    <xf numFmtId="0" fontId="28" fillId="24" borderId="0" xfId="54" applyFont="1" applyFill="1" applyAlignment="1">
      <alignment horizontal="center"/>
      <protection/>
    </xf>
    <xf numFmtId="0" fontId="25" fillId="24" borderId="0" xfId="54" applyFont="1" applyFill="1">
      <alignment/>
      <protection/>
    </xf>
    <xf numFmtId="181" fontId="28" fillId="24" borderId="0" xfId="54" applyNumberFormat="1" applyFont="1" applyFill="1">
      <alignment/>
      <protection/>
    </xf>
    <xf numFmtId="0" fontId="34" fillId="0" borderId="0" xfId="54" applyFont="1">
      <alignment/>
      <protection/>
    </xf>
    <xf numFmtId="0" fontId="28" fillId="0" borderId="0" xfId="54" applyFont="1" applyAlignment="1">
      <alignment horizontal="center"/>
      <protection/>
    </xf>
    <xf numFmtId="0" fontId="25" fillId="0" borderId="0" xfId="54" applyFont="1">
      <alignment/>
      <protection/>
    </xf>
    <xf numFmtId="181" fontId="28" fillId="0" borderId="0" xfId="54" applyNumberFormat="1" applyFont="1" applyAlignment="1">
      <alignment horizontal="center"/>
      <protection/>
    </xf>
    <xf numFmtId="0" fontId="31" fillId="0" borderId="15" xfId="54" applyFont="1" applyBorder="1" applyAlignment="1">
      <alignment horizontal="center" vertical="center" wrapText="1"/>
      <protection/>
    </xf>
    <xf numFmtId="0" fontId="29" fillId="0" borderId="15" xfId="54" applyFont="1" applyBorder="1" applyAlignment="1">
      <alignment horizontal="center" vertical="center"/>
      <protection/>
    </xf>
    <xf numFmtId="181" fontId="31" fillId="0" borderId="10" xfId="54" applyNumberFormat="1" applyFont="1" applyBorder="1" applyAlignment="1">
      <alignment horizontal="center" vertical="center" wrapText="1"/>
      <protection/>
    </xf>
    <xf numFmtId="0" fontId="35" fillId="0" borderId="0" xfId="54" applyFont="1" applyAlignment="1">
      <alignment vertical="center"/>
      <protection/>
    </xf>
    <xf numFmtId="4" fontId="32" fillId="24" borderId="10" xfId="0" applyNumberFormat="1" applyFont="1" applyFill="1" applyBorder="1" applyAlignment="1">
      <alignment horizontal="right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4" fontId="30" fillId="24" borderId="10" xfId="0" applyNumberFormat="1" applyFont="1" applyFill="1" applyBorder="1" applyAlignment="1">
      <alignment horizontal="right" vertical="center" wrapText="1"/>
    </xf>
    <xf numFmtId="0" fontId="30" fillId="24" borderId="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6" xfId="0" applyFont="1" applyBorder="1" applyAlignment="1">
      <alignment wrapText="1"/>
    </xf>
    <xf numFmtId="4" fontId="32" fillId="0" borderId="10" xfId="0" applyNumberFormat="1" applyFont="1" applyFill="1" applyBorder="1" applyAlignment="1">
      <alignment horizontal="right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6" xfId="0" applyFont="1" applyBorder="1" applyAlignment="1">
      <alignment/>
    </xf>
    <xf numFmtId="0" fontId="28" fillId="0" borderId="0" xfId="54" applyFont="1" applyAlignment="1">
      <alignment vertical="center" wrapText="1"/>
      <protection/>
    </xf>
    <xf numFmtId="0" fontId="30" fillId="0" borderId="10" xfId="0" applyFont="1" applyBorder="1" applyAlignment="1">
      <alignment horizontal="left" vertical="center" wrapText="1"/>
    </xf>
    <xf numFmtId="0" fontId="31" fillId="24" borderId="10" xfId="0" applyFont="1" applyFill="1" applyBorder="1" applyAlignment="1">
      <alignment vertical="center"/>
    </xf>
    <xf numFmtId="0" fontId="31" fillId="24" borderId="10" xfId="0" applyFont="1" applyFill="1" applyBorder="1" applyAlignment="1">
      <alignment vertical="center" wrapText="1"/>
    </xf>
    <xf numFmtId="0" fontId="31" fillId="24" borderId="10" xfId="0" applyFont="1" applyFill="1" applyBorder="1" applyAlignment="1">
      <alignment vertical="top" wrapText="1"/>
    </xf>
    <xf numFmtId="4" fontId="30" fillId="0" borderId="10" xfId="0" applyNumberFormat="1" applyFont="1" applyBorder="1" applyAlignment="1">
      <alignment horizontal="right"/>
    </xf>
    <xf numFmtId="49" fontId="32" fillId="24" borderId="10" xfId="0" applyNumberFormat="1" applyFont="1" applyFill="1" applyBorder="1" applyAlignment="1">
      <alignment horizontal="center"/>
    </xf>
    <xf numFmtId="0" fontId="32" fillId="24" borderId="10" xfId="0" applyFont="1" applyFill="1" applyBorder="1" applyAlignment="1">
      <alignment vertical="top" wrapText="1"/>
    </xf>
    <xf numFmtId="49" fontId="30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vertical="center" wrapText="1"/>
    </xf>
    <xf numFmtId="0" fontId="0" fillId="0" borderId="0" xfId="54" applyFont="1" applyAlignment="1">
      <alignment vertical="center"/>
      <protection/>
    </xf>
    <xf numFmtId="49" fontId="30" fillId="24" borderId="10" xfId="0" applyNumberFormat="1" applyFont="1" applyFill="1" applyBorder="1" applyAlignment="1">
      <alignment vertical="center"/>
    </xf>
    <xf numFmtId="0" fontId="30" fillId="24" borderId="10" xfId="0" applyFont="1" applyFill="1" applyBorder="1" applyAlignment="1">
      <alignment vertical="top" wrapText="1"/>
    </xf>
    <xf numFmtId="0" fontId="30" fillId="24" borderId="10" xfId="0" applyNumberFormat="1" applyFont="1" applyFill="1" applyBorder="1" applyAlignment="1">
      <alignment horizontal="left" vertical="center" wrapText="1"/>
    </xf>
    <xf numFmtId="49" fontId="32" fillId="24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vertical="center" wrapText="1"/>
    </xf>
    <xf numFmtId="0" fontId="9" fillId="0" borderId="0" xfId="54" applyFont="1" applyAlignment="1">
      <alignment vertical="center"/>
      <protection/>
    </xf>
    <xf numFmtId="49" fontId="30" fillId="24" borderId="10" xfId="0" applyNumberFormat="1" applyFont="1" applyFill="1" applyBorder="1" applyAlignment="1">
      <alignment horizontal="center"/>
    </xf>
    <xf numFmtId="49" fontId="37" fillId="24" borderId="10" xfId="60" applyNumberFormat="1" applyFont="1" applyFill="1" applyBorder="1" applyAlignment="1">
      <alignment horizontal="center"/>
      <protection/>
    </xf>
    <xf numFmtId="0" fontId="37" fillId="24" borderId="10" xfId="60" applyFont="1" applyFill="1" applyBorder="1" applyAlignment="1">
      <alignment/>
      <protection/>
    </xf>
    <xf numFmtId="0" fontId="37" fillId="24" borderId="10" xfId="60" applyFont="1" applyFill="1" applyBorder="1" applyAlignment="1">
      <alignment wrapText="1"/>
      <protection/>
    </xf>
    <xf numFmtId="49" fontId="30" fillId="24" borderId="10" xfId="60" applyNumberFormat="1" applyFont="1" applyFill="1" applyBorder="1" applyAlignment="1">
      <alignment horizontal="center" vertical="center"/>
      <protection/>
    </xf>
    <xf numFmtId="0" fontId="29" fillId="0" borderId="16" xfId="0" applyFont="1" applyBorder="1" applyAlignment="1">
      <alignment wrapText="1"/>
    </xf>
    <xf numFmtId="4" fontId="30" fillId="24" borderId="10" xfId="0" applyNumberFormat="1" applyFont="1" applyFill="1" applyBorder="1" applyAlignment="1">
      <alignment horizontal="right" wrapText="1"/>
    </xf>
    <xf numFmtId="0" fontId="32" fillId="24" borderId="10" xfId="0" applyFont="1" applyFill="1" applyBorder="1" applyAlignment="1">
      <alignment horizontal="left" vertical="center"/>
    </xf>
    <xf numFmtId="4" fontId="32" fillId="24" borderId="10" xfId="0" applyNumberFormat="1" applyFont="1" applyFill="1" applyBorder="1" applyAlignment="1">
      <alignment horizontal="right" vertical="center"/>
    </xf>
    <xf numFmtId="4" fontId="30" fillId="24" borderId="10" xfId="0" applyNumberFormat="1" applyFont="1" applyFill="1" applyBorder="1" applyAlignment="1">
      <alignment horizontal="right" vertical="center"/>
    </xf>
    <xf numFmtId="0" fontId="32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justify" vertical="top" wrapText="1"/>
    </xf>
    <xf numFmtId="0" fontId="31" fillId="0" borderId="15" xfId="0" applyFont="1" applyBorder="1" applyAlignment="1">
      <alignment vertical="top" wrapText="1"/>
    </xf>
    <xf numFmtId="4" fontId="30" fillId="25" borderId="15" xfId="0" applyNumberFormat="1" applyFont="1" applyFill="1" applyBorder="1" applyAlignment="1">
      <alignment horizontal="right" vertical="center"/>
    </xf>
    <xf numFmtId="0" fontId="38" fillId="0" borderId="0" xfId="54" applyFont="1">
      <alignment/>
      <protection/>
    </xf>
    <xf numFmtId="0" fontId="39" fillId="0" borderId="17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justify" vertical="center" wrapText="1"/>
    </xf>
    <xf numFmtId="4" fontId="32" fillId="0" borderId="10" xfId="0" applyNumberFormat="1" applyFont="1" applyFill="1" applyBorder="1" applyAlignment="1">
      <alignment horizontal="right" vertical="center"/>
    </xf>
    <xf numFmtId="0" fontId="0" fillId="0" borderId="10" xfId="54" applyFont="1" applyBorder="1">
      <alignment/>
      <protection/>
    </xf>
    <xf numFmtId="0" fontId="30" fillId="0" borderId="17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0" fillId="0" borderId="10" xfId="0" applyFont="1" applyFill="1" applyBorder="1" applyAlignment="1">
      <alignment horizontal="justify" vertical="center" wrapText="1"/>
    </xf>
    <xf numFmtId="4" fontId="30" fillId="0" borderId="10" xfId="0" applyNumberFormat="1" applyFont="1" applyFill="1" applyBorder="1" applyAlignment="1">
      <alignment horizontal="right" vertical="center"/>
    </xf>
    <xf numFmtId="0" fontId="38" fillId="0" borderId="10" xfId="54" applyFont="1" applyBorder="1">
      <alignment/>
      <protection/>
    </xf>
    <xf numFmtId="181" fontId="28" fillId="0" borderId="0" xfId="54" applyNumberFormat="1" applyFont="1">
      <alignment/>
      <protection/>
    </xf>
    <xf numFmtId="0" fontId="21" fillId="0" borderId="0" xfId="54" applyFont="1" applyAlignment="1">
      <alignment horizontal="center"/>
      <protection/>
    </xf>
    <xf numFmtId="0" fontId="40" fillId="0" borderId="0" xfId="54" applyFont="1">
      <alignment/>
      <protection/>
    </xf>
    <xf numFmtId="181" fontId="21" fillId="0" borderId="0" xfId="54" applyNumberFormat="1" applyFont="1">
      <alignment/>
      <protection/>
    </xf>
    <xf numFmtId="49" fontId="25" fillId="24" borderId="0" xfId="0" applyNumberFormat="1" applyFont="1" applyFill="1" applyBorder="1" applyAlignment="1">
      <alignment vertical="center" wrapText="1"/>
    </xf>
    <xf numFmtId="0" fontId="23" fillId="24" borderId="0" xfId="0" applyFont="1" applyFill="1" applyAlignment="1">
      <alignment/>
    </xf>
    <xf numFmtId="0" fontId="25" fillId="24" borderId="0" xfId="0" applyFont="1" applyFill="1" applyBorder="1" applyAlignment="1">
      <alignment vertical="center" wrapText="1"/>
    </xf>
    <xf numFmtId="0" fontId="27" fillId="24" borderId="0" xfId="57" applyFont="1" applyFill="1" applyAlignment="1">
      <alignment vertical="top"/>
      <protection/>
    </xf>
    <xf numFmtId="0" fontId="28" fillId="0" borderId="0" xfId="54" applyFont="1">
      <alignment/>
      <protection/>
    </xf>
    <xf numFmtId="0" fontId="28" fillId="0" borderId="0" xfId="54" applyFont="1" applyAlignment="1">
      <alignment horizontal="left"/>
      <protection/>
    </xf>
    <xf numFmtId="0" fontId="28" fillId="0" borderId="0" xfId="54" applyFont="1" applyAlignment="1">
      <alignment horizontal="right"/>
      <protection/>
    </xf>
    <xf numFmtId="0" fontId="21" fillId="0" borderId="0" xfId="54" applyFont="1">
      <alignment/>
      <protection/>
    </xf>
    <xf numFmtId="0" fontId="21" fillId="0" borderId="0" xfId="54" applyFont="1" applyAlignment="1">
      <alignment horizontal="right"/>
      <protection/>
    </xf>
    <xf numFmtId="0" fontId="41" fillId="0" borderId="10" xfId="54" applyFont="1" applyBorder="1" applyAlignment="1">
      <alignment horizontal="center" vertical="center" wrapText="1"/>
      <protection/>
    </xf>
    <xf numFmtId="187" fontId="41" fillId="24" borderId="10" xfId="58" applyNumberFormat="1" applyFont="1" applyFill="1" applyBorder="1" applyAlignment="1">
      <alignment horizontal="center" vertical="center" wrapText="1"/>
      <protection/>
    </xf>
    <xf numFmtId="0" fontId="42" fillId="0" borderId="0" xfId="54" applyFont="1">
      <alignment/>
      <protection/>
    </xf>
    <xf numFmtId="49" fontId="40" fillId="24" borderId="10" xfId="55" applyNumberFormat="1" applyFont="1" applyFill="1" applyBorder="1" applyAlignment="1">
      <alignment horizontal="center" vertical="center"/>
      <protection/>
    </xf>
    <xf numFmtId="0" fontId="40" fillId="24" borderId="10" xfId="55" applyFont="1" applyFill="1" applyBorder="1" applyAlignment="1">
      <alignment vertical="center" wrapText="1"/>
      <protection/>
    </xf>
    <xf numFmtId="187" fontId="40" fillId="24" borderId="10" xfId="56" applyNumberFormat="1" applyFont="1" applyFill="1" applyBorder="1" applyAlignment="1">
      <alignment vertical="center"/>
      <protection/>
    </xf>
    <xf numFmtId="0" fontId="40" fillId="0" borderId="0" xfId="54" applyFont="1" applyAlignment="1">
      <alignment horizontal="center"/>
      <protection/>
    </xf>
    <xf numFmtId="0" fontId="40" fillId="0" borderId="0" xfId="54" applyFont="1" applyAlignment="1">
      <alignment horizontal="left"/>
      <protection/>
    </xf>
    <xf numFmtId="181" fontId="40" fillId="0" borderId="0" xfId="54" applyNumberFormat="1" applyFont="1">
      <alignment/>
      <protection/>
    </xf>
    <xf numFmtId="0" fontId="30" fillId="0" borderId="0" xfId="54" applyFont="1" applyAlignment="1">
      <alignment horizontal="center"/>
      <protection/>
    </xf>
    <xf numFmtId="0" fontId="30" fillId="0" borderId="0" xfId="54" applyFont="1" applyAlignment="1">
      <alignment horizontal="left"/>
      <protection/>
    </xf>
    <xf numFmtId="181" fontId="23" fillId="0" borderId="0" xfId="54" applyNumberFormat="1" applyFont="1">
      <alignment/>
      <protection/>
    </xf>
    <xf numFmtId="0" fontId="37" fillId="0" borderId="0" xfId="54" applyFont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181" fontId="43" fillId="0" borderId="18" xfId="0" applyNumberFormat="1" applyFont="1" applyBorder="1" applyAlignment="1">
      <alignment vertical="center"/>
    </xf>
    <xf numFmtId="0" fontId="23" fillId="0" borderId="0" xfId="59" applyFont="1" applyFill="1">
      <alignment/>
      <protection/>
    </xf>
    <xf numFmtId="0" fontId="22" fillId="26" borderId="19" xfId="0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horizontal="right" vertical="center" wrapText="1"/>
    </xf>
    <xf numFmtId="0" fontId="22" fillId="26" borderId="13" xfId="0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181" fontId="22" fillId="26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2" fillId="26" borderId="10" xfId="0" applyFont="1" applyFill="1" applyBorder="1" applyAlignment="1">
      <alignment vertical="center" wrapText="1"/>
    </xf>
    <xf numFmtId="49" fontId="22" fillId="26" borderId="12" xfId="0" applyNumberFormat="1" applyFont="1" applyFill="1" applyBorder="1" applyAlignment="1">
      <alignment horizontal="center" vertical="center" wrapText="1"/>
    </xf>
    <xf numFmtId="49" fontId="22" fillId="26" borderId="2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22" fillId="26" borderId="10" xfId="0" applyFont="1" applyFill="1" applyBorder="1" applyAlignment="1">
      <alignment horizontal="left" vertical="center" wrapText="1"/>
    </xf>
    <xf numFmtId="181" fontId="41" fillId="24" borderId="10" xfId="67" applyNumberFormat="1" applyFont="1" applyFill="1" applyBorder="1" applyAlignment="1">
      <alignment vertical="center" wrapText="1"/>
      <protection/>
    </xf>
    <xf numFmtId="2" fontId="22" fillId="24" borderId="11" xfId="67" applyNumberFormat="1" applyFont="1" applyFill="1" applyBorder="1" applyAlignment="1">
      <alignment horizontal="left" vertical="center" wrapText="1"/>
      <protection/>
    </xf>
    <xf numFmtId="49" fontId="22" fillId="24" borderId="11" xfId="0" applyNumberFormat="1" applyFont="1" applyFill="1" applyBorder="1" applyAlignment="1">
      <alignment horizontal="right" vertical="center" wrapText="1"/>
    </xf>
    <xf numFmtId="49" fontId="22" fillId="24" borderId="20" xfId="0" applyNumberFormat="1" applyFont="1" applyFill="1" applyBorder="1" applyAlignment="1">
      <alignment vertical="center" wrapText="1"/>
    </xf>
    <xf numFmtId="49" fontId="41" fillId="24" borderId="20" xfId="67" applyNumberFormat="1" applyFont="1" applyFill="1" applyBorder="1" applyAlignment="1">
      <alignment horizontal="center" vertical="center" wrapText="1"/>
      <protection/>
    </xf>
    <xf numFmtId="0" fontId="40" fillId="0" borderId="0" xfId="67" applyFont="1" applyFill="1" applyAlignment="1">
      <alignment vertical="center" wrapText="1"/>
      <protection/>
    </xf>
    <xf numFmtId="0" fontId="40" fillId="0" borderId="0" xfId="67" applyFont="1" applyAlignment="1">
      <alignment vertical="center" wrapText="1"/>
      <protection/>
    </xf>
    <xf numFmtId="2" fontId="21" fillId="24" borderId="11" xfId="67" applyNumberFormat="1" applyFont="1" applyFill="1" applyBorder="1" applyAlignment="1">
      <alignment horizontal="left" vertical="center" wrapText="1"/>
      <protection/>
    </xf>
    <xf numFmtId="49" fontId="21" fillId="24" borderId="17" xfId="0" applyNumberFormat="1" applyFont="1" applyFill="1" applyBorder="1" applyAlignment="1">
      <alignment horizontal="right" vertical="center" wrapText="1"/>
    </xf>
    <xf numFmtId="49" fontId="21" fillId="24" borderId="21" xfId="0" applyNumberFormat="1" applyFont="1" applyFill="1" applyBorder="1" applyAlignment="1">
      <alignment vertical="center" wrapText="1"/>
    </xf>
    <xf numFmtId="49" fontId="40" fillId="24" borderId="20" xfId="67" applyNumberFormat="1" applyFont="1" applyFill="1" applyBorder="1" applyAlignment="1">
      <alignment horizontal="center" vertical="center" wrapText="1"/>
      <protection/>
    </xf>
    <xf numFmtId="0" fontId="45" fillId="0" borderId="0" xfId="67" applyFont="1" applyFill="1" applyAlignment="1">
      <alignment vertical="center" wrapText="1"/>
      <protection/>
    </xf>
    <xf numFmtId="0" fontId="45" fillId="0" borderId="0" xfId="67" applyFont="1" applyAlignment="1">
      <alignment vertical="center" wrapText="1"/>
      <protection/>
    </xf>
    <xf numFmtId="0" fontId="21" fillId="24" borderId="10" xfId="0" applyFont="1" applyFill="1" applyBorder="1" applyAlignment="1">
      <alignment vertical="center" wrapText="1"/>
    </xf>
    <xf numFmtId="49" fontId="22" fillId="26" borderId="11" xfId="0" applyNumberFormat="1" applyFont="1" applyFill="1" applyBorder="1" applyAlignment="1">
      <alignment horizontal="center" vertical="center" wrapText="1"/>
    </xf>
    <xf numFmtId="49" fontId="22" fillId="26" borderId="10" xfId="0" applyNumberFormat="1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right" vertical="center" wrapText="1"/>
    </xf>
    <xf numFmtId="49" fontId="22" fillId="24" borderId="21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21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2" fillId="24" borderId="20" xfId="0" applyNumberFormat="1" applyFont="1" applyFill="1" applyBorder="1" applyAlignment="1">
      <alignment horizontal="left" vertical="center" wrapText="1"/>
    </xf>
    <xf numFmtId="49" fontId="22" fillId="24" borderId="20" xfId="0" applyNumberFormat="1" applyFont="1" applyFill="1" applyBorder="1" applyAlignment="1">
      <alignment horizontal="center" vertical="center" wrapText="1"/>
    </xf>
    <xf numFmtId="181" fontId="22" fillId="24" borderId="10" xfId="0" applyNumberFormat="1" applyFont="1" applyFill="1" applyBorder="1" applyAlignment="1">
      <alignment horizontal="right" vertical="center" wrapText="1"/>
    </xf>
    <xf numFmtId="2" fontId="40" fillId="24" borderId="11" xfId="67" applyNumberFormat="1" applyFont="1" applyFill="1" applyBorder="1" applyAlignment="1">
      <alignment horizontal="left" vertical="center" wrapText="1"/>
      <protection/>
    </xf>
    <xf numFmtId="0" fontId="45" fillId="25" borderId="0" xfId="67" applyFont="1" applyFill="1" applyAlignment="1">
      <alignment vertical="center" wrapText="1"/>
      <protection/>
    </xf>
    <xf numFmtId="0" fontId="22" fillId="26" borderId="11" xfId="0" applyFont="1" applyFill="1" applyBorder="1" applyAlignment="1">
      <alignment horizontal="left" vertical="center" wrapText="1"/>
    </xf>
    <xf numFmtId="49" fontId="21" fillId="26" borderId="10" xfId="0" applyNumberFormat="1" applyFont="1" applyFill="1" applyBorder="1" applyAlignment="1">
      <alignment horizontal="center" vertical="center" wrapText="1"/>
    </xf>
    <xf numFmtId="0" fontId="41" fillId="24" borderId="0" xfId="0" applyFont="1" applyFill="1" applyAlignment="1">
      <alignment vertical="center" wrapText="1"/>
    </xf>
    <xf numFmtId="49" fontId="22" fillId="26" borderId="12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left" vertical="center" wrapText="1"/>
    </xf>
    <xf numFmtId="49" fontId="22" fillId="26" borderId="22" xfId="0" applyNumberFormat="1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right" vertical="center" wrapText="1"/>
    </xf>
    <xf numFmtId="49" fontId="21" fillId="24" borderId="20" xfId="0" applyNumberFormat="1" applyFont="1" applyFill="1" applyBorder="1" applyAlignment="1">
      <alignment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40" fillId="0" borderId="0" xfId="59" applyFont="1" applyFill="1" applyAlignment="1">
      <alignment vertical="center" wrapText="1"/>
      <protection/>
    </xf>
    <xf numFmtId="0" fontId="21" fillId="24" borderId="12" xfId="0" applyFont="1" applyFill="1" applyBorder="1" applyAlignment="1">
      <alignment horizontal="right" vertical="center" wrapText="1"/>
    </xf>
    <xf numFmtId="49" fontId="21" fillId="26" borderId="13" xfId="0" applyNumberFormat="1" applyFont="1" applyFill="1" applyBorder="1" applyAlignment="1">
      <alignment horizontal="left" vertical="center" wrapText="1"/>
    </xf>
    <xf numFmtId="49" fontId="21" fillId="24" borderId="20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right" vertical="center" wrapText="1"/>
    </xf>
    <xf numFmtId="0" fontId="21" fillId="24" borderId="20" xfId="0" applyFont="1" applyFill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left" vertical="center" wrapText="1"/>
    </xf>
    <xf numFmtId="181" fontId="21" fillId="24" borderId="10" xfId="0" applyNumberFormat="1" applyFont="1" applyFill="1" applyBorder="1" applyAlignment="1">
      <alignment horizontal="right" vertical="center" wrapText="1"/>
    </xf>
    <xf numFmtId="0" fontId="22" fillId="26" borderId="12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right" vertical="center" wrapText="1"/>
    </xf>
    <xf numFmtId="49" fontId="22" fillId="26" borderId="20" xfId="0" applyNumberFormat="1" applyFont="1" applyFill="1" applyBorder="1" applyAlignment="1">
      <alignment horizontal="left" vertical="center" wrapText="1"/>
    </xf>
    <xf numFmtId="0" fontId="41" fillId="0" borderId="0" xfId="59" applyFont="1" applyFill="1" applyAlignment="1">
      <alignment vertical="center" wrapText="1"/>
      <protection/>
    </xf>
    <xf numFmtId="49" fontId="21" fillId="24" borderId="21" xfId="0" applyNumberFormat="1" applyFont="1" applyFill="1" applyBorder="1" applyAlignment="1">
      <alignment horizontal="center" vertical="center" wrapText="1"/>
    </xf>
    <xf numFmtId="0" fontId="40" fillId="24" borderId="0" xfId="0" applyFont="1" applyFill="1" applyAlignment="1">
      <alignment vertical="center" wrapText="1"/>
    </xf>
    <xf numFmtId="0" fontId="21" fillId="24" borderId="23" xfId="0" applyFont="1" applyFill="1" applyBorder="1" applyAlignment="1">
      <alignment horizontal="left" vertical="center" wrapText="1"/>
    </xf>
    <xf numFmtId="49" fontId="21" fillId="24" borderId="15" xfId="0" applyNumberFormat="1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right" vertical="center" wrapText="1"/>
    </xf>
    <xf numFmtId="49" fontId="21" fillId="26" borderId="25" xfId="0" applyNumberFormat="1" applyFont="1" applyFill="1" applyBorder="1" applyAlignment="1">
      <alignment horizontal="left" vertical="center" wrapText="1"/>
    </xf>
    <xf numFmtId="49" fontId="21" fillId="26" borderId="2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49" fontId="41" fillId="24" borderId="20" xfId="59" applyNumberFormat="1" applyFont="1" applyFill="1" applyBorder="1" applyAlignment="1">
      <alignment horizontal="center" vertical="center" wrapText="1"/>
      <protection/>
    </xf>
    <xf numFmtId="0" fontId="21" fillId="23" borderId="10" xfId="0" applyFont="1" applyFill="1" applyBorder="1" applyAlignment="1">
      <alignment vertical="center" wrapText="1"/>
    </xf>
    <xf numFmtId="49" fontId="40" fillId="23" borderId="20" xfId="59" applyNumberFormat="1" applyFont="1" applyFill="1" applyBorder="1" applyAlignment="1">
      <alignment horizontal="center" vertical="center" wrapText="1"/>
      <protection/>
    </xf>
    <xf numFmtId="0" fontId="22" fillId="24" borderId="26" xfId="0" applyFont="1" applyFill="1" applyBorder="1" applyAlignment="1">
      <alignment vertical="center" wrapText="1"/>
    </xf>
    <xf numFmtId="0" fontId="22" fillId="26" borderId="17" xfId="0" applyFont="1" applyFill="1" applyBorder="1" applyAlignment="1">
      <alignment horizontal="right" vertical="center" wrapText="1"/>
    </xf>
    <xf numFmtId="49" fontId="22" fillId="26" borderId="21" xfId="0" applyNumberFormat="1" applyFont="1" applyFill="1" applyBorder="1" applyAlignment="1">
      <alignment horizontal="left" vertical="center" wrapText="1"/>
    </xf>
    <xf numFmtId="49" fontId="22" fillId="26" borderId="27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right" vertical="center" wrapText="1"/>
    </xf>
    <xf numFmtId="49" fontId="21" fillId="24" borderId="22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left" vertical="center" wrapText="1"/>
    </xf>
    <xf numFmtId="0" fontId="21" fillId="26" borderId="12" xfId="0" applyFont="1" applyFill="1" applyBorder="1" applyAlignment="1">
      <alignment horizontal="right" vertical="center" wrapText="1"/>
    </xf>
    <xf numFmtId="49" fontId="21" fillId="24" borderId="28" xfId="0" applyNumberFormat="1" applyFont="1" applyFill="1" applyBorder="1" applyAlignment="1">
      <alignment horizontal="center" vertical="center" wrapText="1"/>
    </xf>
    <xf numFmtId="49" fontId="21" fillId="24" borderId="23" xfId="0" applyNumberFormat="1" applyFont="1" applyFill="1" applyBorder="1" applyAlignment="1">
      <alignment horizontal="center" vertical="center" wrapText="1"/>
    </xf>
    <xf numFmtId="0" fontId="21" fillId="23" borderId="10" xfId="0" applyFont="1" applyFill="1" applyBorder="1" applyAlignment="1">
      <alignment horizontal="left" vertical="center" wrapText="1"/>
    </xf>
    <xf numFmtId="49" fontId="21" fillId="23" borderId="29" xfId="0" applyNumberFormat="1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 vertical="center" wrapText="1"/>
    </xf>
    <xf numFmtId="49" fontId="22" fillId="26" borderId="11" xfId="0" applyNumberFormat="1" applyFont="1" applyFill="1" applyBorder="1" applyAlignment="1">
      <alignment horizontal="right" vertical="center" wrapText="1"/>
    </xf>
    <xf numFmtId="49" fontId="22" fillId="26" borderId="30" xfId="0" applyNumberFormat="1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vertical="center" wrapText="1"/>
    </xf>
    <xf numFmtId="49" fontId="21" fillId="26" borderId="11" xfId="0" applyNumberFormat="1" applyFont="1" applyFill="1" applyBorder="1" applyAlignment="1">
      <alignment horizontal="right" vertical="center" wrapText="1"/>
    </xf>
    <xf numFmtId="49" fontId="21" fillId="26" borderId="3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right" vertical="center" wrapText="1"/>
    </xf>
    <xf numFmtId="49" fontId="21" fillId="0" borderId="13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right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41" fillId="26" borderId="10" xfId="0" applyFont="1" applyFill="1" applyBorder="1" applyAlignment="1">
      <alignment vertical="center" wrapText="1"/>
    </xf>
    <xf numFmtId="0" fontId="41" fillId="26" borderId="11" xfId="0" applyFont="1" applyFill="1" applyBorder="1" applyAlignment="1">
      <alignment horizontal="center" vertical="center" wrapText="1"/>
    </xf>
    <xf numFmtId="0" fontId="41" fillId="26" borderId="20" xfId="0" applyFont="1" applyFill="1" applyBorder="1" applyAlignment="1">
      <alignment horizontal="center" vertical="center" wrapText="1"/>
    </xf>
    <xf numFmtId="49" fontId="41" fillId="26" borderId="20" xfId="0" applyNumberFormat="1" applyFont="1" applyFill="1" applyBorder="1" applyAlignment="1">
      <alignment horizontal="center" vertical="center" wrapText="1"/>
    </xf>
    <xf numFmtId="0" fontId="22" fillId="26" borderId="24" xfId="0" applyFont="1" applyFill="1" applyBorder="1" applyAlignment="1">
      <alignment horizontal="center" vertical="center" wrapText="1"/>
    </xf>
    <xf numFmtId="0" fontId="22" fillId="26" borderId="25" xfId="0" applyFont="1" applyFill="1" applyBorder="1" applyAlignment="1">
      <alignment horizontal="center" vertical="center" wrapText="1"/>
    </xf>
    <xf numFmtId="49" fontId="41" fillId="26" borderId="10" xfId="0" applyNumberFormat="1" applyFont="1" applyFill="1" applyBorder="1" applyAlignment="1">
      <alignment horizontal="center" vertical="center" wrapText="1"/>
    </xf>
    <xf numFmtId="49" fontId="40" fillId="24" borderId="10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left" vertical="center" wrapText="1"/>
    </xf>
    <xf numFmtId="49" fontId="22" fillId="26" borderId="10" xfId="57" applyNumberFormat="1" applyFont="1" applyFill="1" applyBorder="1" applyAlignment="1">
      <alignment horizontal="center" vertical="center" wrapText="1"/>
      <protection/>
    </xf>
    <xf numFmtId="0" fontId="40" fillId="0" borderId="0" xfId="59" applyFont="1" applyFill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22" fillId="0" borderId="10" xfId="0" applyFont="1" applyFill="1" applyBorder="1" applyAlignment="1">
      <alignment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41" fillId="0" borderId="0" xfId="59" applyFont="1" applyFill="1" applyAlignment="1">
      <alignment horizontal="center" vertical="center" wrapText="1"/>
      <protection/>
    </xf>
    <xf numFmtId="0" fontId="40" fillId="24" borderId="10" xfId="0" applyFont="1" applyFill="1" applyBorder="1" applyAlignment="1">
      <alignment vertical="top" wrapText="1"/>
    </xf>
    <xf numFmtId="0" fontId="41" fillId="25" borderId="10" xfId="0" applyFont="1" applyFill="1" applyBorder="1" applyAlignment="1">
      <alignment vertical="top" wrapText="1"/>
    </xf>
    <xf numFmtId="0" fontId="46" fillId="24" borderId="10" xfId="0" applyFont="1" applyFill="1" applyBorder="1" applyAlignment="1">
      <alignment wrapText="1"/>
    </xf>
    <xf numFmtId="0" fontId="21" fillId="0" borderId="20" xfId="0" applyFont="1" applyFill="1" applyBorder="1" applyAlignment="1">
      <alignment/>
    </xf>
    <xf numFmtId="0" fontId="21" fillId="23" borderId="10" xfId="42" applyFont="1" applyFill="1" applyBorder="1" applyAlignment="1" applyProtection="1">
      <alignment horizontal="left" vertical="top" wrapText="1"/>
      <protection/>
    </xf>
    <xf numFmtId="49" fontId="21" fillId="27" borderId="11" xfId="0" applyNumberFormat="1" applyFont="1" applyFill="1" applyBorder="1" applyAlignment="1">
      <alignment horizontal="center" vertical="center" wrapText="1"/>
    </xf>
    <xf numFmtId="49" fontId="21" fillId="27" borderId="20" xfId="0" applyNumberFormat="1" applyFont="1" applyFill="1" applyBorder="1" applyAlignment="1">
      <alignment horizontal="center" vertical="center" wrapText="1"/>
    </xf>
    <xf numFmtId="49" fontId="21" fillId="23" borderId="10" xfId="0" applyNumberFormat="1" applyFont="1" applyFill="1" applyBorder="1" applyAlignment="1">
      <alignment horizontal="center" vertical="center" wrapText="1"/>
    </xf>
    <xf numFmtId="181" fontId="21" fillId="23" borderId="10" xfId="0" applyNumberFormat="1" applyFont="1" applyFill="1" applyBorder="1" applyAlignment="1">
      <alignment horizontal="right" vertical="center" wrapText="1"/>
    </xf>
    <xf numFmtId="0" fontId="21" fillId="23" borderId="0" xfId="0" applyFont="1" applyFill="1" applyAlignment="1">
      <alignment horizontal="justify"/>
    </xf>
    <xf numFmtId="0" fontId="41" fillId="26" borderId="10" xfId="0" applyFont="1" applyFill="1" applyBorder="1" applyAlignment="1">
      <alignment horizontal="left" vertical="center" wrapText="1"/>
    </xf>
    <xf numFmtId="0" fontId="41" fillId="26" borderId="16" xfId="0" applyFont="1" applyFill="1" applyBorder="1" applyAlignment="1">
      <alignment horizontal="left" vertical="center" wrapText="1"/>
    </xf>
    <xf numFmtId="0" fontId="40" fillId="26" borderId="32" xfId="0" applyFont="1" applyFill="1" applyBorder="1" applyAlignment="1">
      <alignment horizontal="left" vertical="center" wrapText="1"/>
    </xf>
    <xf numFmtId="49" fontId="40" fillId="26" borderId="10" xfId="0" applyNumberFormat="1" applyFont="1" applyFill="1" applyBorder="1" applyAlignment="1">
      <alignment horizontal="center" vertical="center" wrapText="1"/>
    </xf>
    <xf numFmtId="0" fontId="40" fillId="28" borderId="0" xfId="0" applyFont="1" applyFill="1" applyBorder="1" applyAlignment="1">
      <alignment horizontal="left" vertical="center" wrapText="1"/>
    </xf>
    <xf numFmtId="49" fontId="21" fillId="26" borderId="12" xfId="0" applyNumberFormat="1" applyFont="1" applyFill="1" applyBorder="1" applyAlignment="1">
      <alignment horizontal="right" vertical="center" wrapText="1"/>
    </xf>
    <xf numFmtId="0" fontId="22" fillId="26" borderId="11" xfId="0" applyFont="1" applyFill="1" applyBorder="1" applyAlignment="1">
      <alignment horizontal="center" vertical="center" wrapText="1"/>
    </xf>
    <xf numFmtId="0" fontId="22" fillId="26" borderId="20" xfId="0" applyFont="1" applyFill="1" applyBorder="1" applyAlignment="1">
      <alignment horizontal="center" vertical="center" wrapText="1"/>
    </xf>
    <xf numFmtId="0" fontId="40" fillId="26" borderId="0" xfId="0" applyFont="1" applyFill="1" applyBorder="1" applyAlignment="1">
      <alignment horizontal="left" vertical="center" wrapText="1"/>
    </xf>
    <xf numFmtId="0" fontId="48" fillId="24" borderId="20" xfId="42" applyFont="1" applyFill="1" applyBorder="1" applyAlignment="1" applyProtection="1">
      <alignment horizontal="left" wrapText="1"/>
      <protection/>
    </xf>
    <xf numFmtId="0" fontId="49" fillId="25" borderId="20" xfId="0" applyFont="1" applyFill="1" applyBorder="1" applyAlignment="1">
      <alignment wrapText="1"/>
    </xf>
    <xf numFmtId="0" fontId="21" fillId="24" borderId="0" xfId="0" applyFont="1" applyFill="1" applyAlignment="1">
      <alignment horizontal="justify"/>
    </xf>
    <xf numFmtId="0" fontId="21" fillId="23" borderId="10" xfId="0" applyFont="1" applyFill="1" applyBorder="1" applyAlignment="1">
      <alignment horizontal="left" wrapText="1"/>
    </xf>
    <xf numFmtId="49" fontId="22" fillId="23" borderId="20" xfId="0" applyNumberFormat="1" applyFont="1" applyFill="1" applyBorder="1" applyAlignment="1">
      <alignment horizontal="center" vertical="center" wrapText="1"/>
    </xf>
    <xf numFmtId="0" fontId="21" fillId="23" borderId="0" xfId="0" applyFont="1" applyFill="1" applyAlignment="1">
      <alignment horizontal="center" wrapText="1"/>
    </xf>
    <xf numFmtId="0" fontId="21" fillId="25" borderId="10" xfId="0" applyFont="1" applyFill="1" applyBorder="1" applyAlignment="1">
      <alignment vertical="center" wrapText="1"/>
    </xf>
    <xf numFmtId="0" fontId="21" fillId="24" borderId="33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justify"/>
    </xf>
    <xf numFmtId="0" fontId="21" fillId="2" borderId="11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49" fontId="22" fillId="2" borderId="20" xfId="0" applyNumberFormat="1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left" vertical="center" wrapText="1"/>
    </xf>
    <xf numFmtId="2" fontId="22" fillId="25" borderId="11" xfId="67" applyNumberFormat="1" applyFont="1" applyFill="1" applyBorder="1" applyAlignment="1">
      <alignment horizontal="left" vertical="center" wrapText="1"/>
      <protection/>
    </xf>
    <xf numFmtId="49" fontId="22" fillId="25" borderId="11" xfId="0" applyNumberFormat="1" applyFont="1" applyFill="1" applyBorder="1" applyAlignment="1">
      <alignment horizontal="right" vertical="center" wrapText="1"/>
    </xf>
    <xf numFmtId="49" fontId="22" fillId="25" borderId="20" xfId="0" applyNumberFormat="1" applyFont="1" applyFill="1" applyBorder="1" applyAlignment="1">
      <alignment vertical="center" wrapText="1"/>
    </xf>
    <xf numFmtId="49" fontId="41" fillId="25" borderId="20" xfId="67" applyNumberFormat="1" applyFont="1" applyFill="1" applyBorder="1" applyAlignment="1">
      <alignment horizontal="center" vertical="center" wrapText="1"/>
      <protection/>
    </xf>
    <xf numFmtId="2" fontId="40" fillId="25" borderId="11" xfId="67" applyNumberFormat="1" applyFont="1" applyFill="1" applyBorder="1" applyAlignment="1">
      <alignment horizontal="left" vertical="center" wrapText="1"/>
      <protection/>
    </xf>
    <xf numFmtId="49" fontId="40" fillId="25" borderId="17" xfId="0" applyNumberFormat="1" applyFont="1" applyFill="1" applyBorder="1" applyAlignment="1">
      <alignment horizontal="right" vertical="center" wrapText="1"/>
    </xf>
    <xf numFmtId="49" fontId="40" fillId="25" borderId="21" xfId="0" applyNumberFormat="1" applyFont="1" applyFill="1" applyBorder="1" applyAlignment="1">
      <alignment vertical="center" wrapText="1"/>
    </xf>
    <xf numFmtId="49" fontId="41" fillId="25" borderId="20" xfId="59" applyNumberFormat="1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left" vertical="center" wrapText="1"/>
    </xf>
    <xf numFmtId="49" fontId="40" fillId="25" borderId="20" xfId="59" applyNumberFormat="1" applyFont="1" applyFill="1" applyBorder="1" applyAlignment="1">
      <alignment horizontal="center" vertical="center" wrapText="1"/>
      <protection/>
    </xf>
    <xf numFmtId="0" fontId="41" fillId="24" borderId="0" xfId="59" applyFont="1" applyFill="1" applyAlignment="1">
      <alignment vertical="center" wrapText="1"/>
      <protection/>
    </xf>
    <xf numFmtId="0" fontId="45" fillId="24" borderId="0" xfId="67" applyFont="1" applyFill="1" applyAlignment="1">
      <alignment vertical="center" wrapText="1"/>
      <protection/>
    </xf>
    <xf numFmtId="49" fontId="40" fillId="25" borderId="20" xfId="67" applyNumberFormat="1" applyFont="1" applyFill="1" applyBorder="1" applyAlignment="1">
      <alignment horizontal="center" vertical="center" wrapText="1"/>
      <protection/>
    </xf>
    <xf numFmtId="0" fontId="21" fillId="23" borderId="33" xfId="0" applyFont="1" applyFill="1" applyBorder="1" applyAlignment="1">
      <alignment horizontal="left" vertical="center" wrapText="1"/>
    </xf>
    <xf numFmtId="0" fontId="41" fillId="27" borderId="10" xfId="0" applyFont="1" applyFill="1" applyBorder="1" applyAlignment="1">
      <alignment vertical="center" wrapText="1"/>
    </xf>
    <xf numFmtId="0" fontId="22" fillId="27" borderId="11" xfId="0" applyFont="1" applyFill="1" applyBorder="1" applyAlignment="1">
      <alignment horizontal="center" vertical="center" wrapText="1"/>
    </xf>
    <xf numFmtId="49" fontId="41" fillId="27" borderId="10" xfId="0" applyNumberFormat="1" applyFont="1" applyFill="1" applyBorder="1" applyAlignment="1">
      <alignment horizontal="center" vertical="center" wrapText="1"/>
    </xf>
    <xf numFmtId="0" fontId="21" fillId="23" borderId="10" xfId="42" applyFont="1" applyFill="1" applyBorder="1" applyAlignment="1" applyProtection="1">
      <alignment horizontal="left" wrapText="1"/>
      <protection/>
    </xf>
    <xf numFmtId="49" fontId="22" fillId="27" borderId="20" xfId="0" applyNumberFormat="1" applyFont="1" applyFill="1" applyBorder="1" applyAlignment="1">
      <alignment horizontal="center" vertical="center" wrapText="1"/>
    </xf>
    <xf numFmtId="0" fontId="21" fillId="23" borderId="10" xfId="0" applyFont="1" applyFill="1" applyBorder="1" applyAlignment="1">
      <alignment/>
    </xf>
    <xf numFmtId="0" fontId="40" fillId="24" borderId="10" xfId="0" applyFont="1" applyFill="1" applyBorder="1" applyAlignment="1">
      <alignment horizontal="justify" vertical="center" wrapText="1"/>
    </xf>
    <xf numFmtId="49" fontId="21" fillId="26" borderId="17" xfId="0" applyNumberFormat="1" applyFont="1" applyFill="1" applyBorder="1" applyAlignment="1">
      <alignment horizontal="right" vertical="center" wrapText="1"/>
    </xf>
    <xf numFmtId="49" fontId="21" fillId="26" borderId="21" xfId="0" applyNumberFormat="1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1" fillId="23" borderId="0" xfId="0" applyFont="1" applyFill="1" applyAlignment="1">
      <alignment/>
    </xf>
    <xf numFmtId="0" fontId="21" fillId="23" borderId="0" xfId="0" applyFont="1" applyFill="1" applyAlignment="1">
      <alignment wrapText="1"/>
    </xf>
    <xf numFmtId="0" fontId="21" fillId="23" borderId="19" xfId="0" applyFont="1" applyFill="1" applyBorder="1" applyAlignment="1">
      <alignment horizontal="left" vertical="center" wrapText="1"/>
    </xf>
    <xf numFmtId="0" fontId="21" fillId="24" borderId="19" xfId="0" applyFont="1" applyFill="1" applyBorder="1" applyAlignment="1">
      <alignment horizontal="left" vertical="center" wrapText="1"/>
    </xf>
    <xf numFmtId="49" fontId="22" fillId="23" borderId="15" xfId="0" applyNumberFormat="1" applyFont="1" applyFill="1" applyBorder="1" applyAlignment="1">
      <alignment horizontal="center" vertical="center" wrapText="1"/>
    </xf>
    <xf numFmtId="0" fontId="21" fillId="23" borderId="11" xfId="0" applyFont="1" applyFill="1" applyBorder="1" applyAlignment="1">
      <alignment wrapText="1"/>
    </xf>
    <xf numFmtId="49" fontId="22" fillId="23" borderId="10" xfId="0" applyNumberFormat="1" applyFont="1" applyFill="1" applyBorder="1" applyAlignment="1">
      <alignment horizontal="center" vertical="center" wrapText="1"/>
    </xf>
    <xf numFmtId="0" fontId="21" fillId="23" borderId="18" xfId="0" applyFont="1" applyFill="1" applyBorder="1" applyAlignment="1">
      <alignment wrapText="1"/>
    </xf>
    <xf numFmtId="49" fontId="21" fillId="26" borderId="12" xfId="0" applyNumberFormat="1" applyFont="1" applyFill="1" applyBorder="1" applyAlignment="1">
      <alignment horizontal="center" vertical="center" wrapText="1"/>
    </xf>
    <xf numFmtId="49" fontId="21" fillId="26" borderId="13" xfId="0" applyNumberFormat="1" applyFont="1" applyFill="1" applyBorder="1" applyAlignment="1">
      <alignment horizontal="center" vertical="center" wrapText="1"/>
    </xf>
    <xf numFmtId="49" fontId="22" fillId="24" borderId="12" xfId="0" applyNumberFormat="1" applyFont="1" applyFill="1" applyBorder="1" applyAlignment="1">
      <alignment horizontal="right" vertical="center" wrapText="1"/>
    </xf>
    <xf numFmtId="49" fontId="22" fillId="24" borderId="13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Alignment="1">
      <alignment vertical="center" wrapText="1"/>
    </xf>
    <xf numFmtId="49" fontId="21" fillId="24" borderId="12" xfId="0" applyNumberFormat="1" applyFont="1" applyFill="1" applyBorder="1" applyAlignment="1">
      <alignment horizontal="right" vertical="center" wrapText="1"/>
    </xf>
    <xf numFmtId="49" fontId="21" fillId="24" borderId="13" xfId="0" applyNumberFormat="1" applyFont="1" applyFill="1" applyBorder="1" applyAlignment="1">
      <alignment vertical="center" wrapText="1"/>
    </xf>
    <xf numFmtId="0" fontId="21" fillId="24" borderId="34" xfId="0" applyFont="1" applyFill="1" applyBorder="1" applyAlignment="1">
      <alignment horizontal="left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left" vertical="center" wrapText="1"/>
    </xf>
    <xf numFmtId="49" fontId="40" fillId="23" borderId="20" xfId="67" applyNumberFormat="1" applyFont="1" applyFill="1" applyBorder="1" applyAlignment="1">
      <alignment horizontal="center" vertical="center" wrapText="1"/>
      <protection/>
    </xf>
    <xf numFmtId="49" fontId="21" fillId="23" borderId="12" xfId="0" applyNumberFormat="1" applyFont="1" applyFill="1" applyBorder="1" applyAlignment="1">
      <alignment horizontal="right" vertical="center" wrapText="1"/>
    </xf>
    <xf numFmtId="49" fontId="21" fillId="23" borderId="13" xfId="0" applyNumberFormat="1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vertical="center" wrapText="1"/>
    </xf>
    <xf numFmtId="0" fontId="21" fillId="24" borderId="17" xfId="0" applyFont="1" applyFill="1" applyBorder="1" applyAlignment="1">
      <alignment horizontal="right" vertical="center" wrapText="1"/>
    </xf>
    <xf numFmtId="0" fontId="41" fillId="24" borderId="10" xfId="0" applyFont="1" applyFill="1" applyBorder="1" applyAlignment="1">
      <alignment vertical="top" wrapText="1"/>
    </xf>
    <xf numFmtId="49" fontId="21" fillId="24" borderId="20" xfId="0" applyNumberFormat="1" applyFont="1" applyFill="1" applyBorder="1" applyAlignment="1">
      <alignment horizontal="left" vertical="center" wrapText="1"/>
    </xf>
    <xf numFmtId="188" fontId="51" fillId="24" borderId="10" xfId="53" applyNumberFormat="1" applyFont="1" applyFill="1" applyBorder="1" applyAlignment="1" applyProtection="1">
      <alignment vertical="center" wrapText="1"/>
      <protection hidden="1"/>
    </xf>
    <xf numFmtId="49" fontId="21" fillId="27" borderId="17" xfId="0" applyNumberFormat="1" applyFont="1" applyFill="1" applyBorder="1" applyAlignment="1">
      <alignment horizontal="right" vertical="center" wrapText="1"/>
    </xf>
    <xf numFmtId="49" fontId="21" fillId="27" borderId="21" xfId="0" applyNumberFormat="1" applyFont="1" applyFill="1" applyBorder="1" applyAlignment="1">
      <alignment horizontal="right" vertical="center" wrapText="1"/>
    </xf>
    <xf numFmtId="49" fontId="40" fillId="24" borderId="10" xfId="67" applyNumberFormat="1" applyFont="1" applyFill="1" applyBorder="1" applyAlignment="1">
      <alignment horizontal="center" vertical="center" wrapText="1"/>
      <protection/>
    </xf>
    <xf numFmtId="49" fontId="40" fillId="23" borderId="10" xfId="67" applyNumberFormat="1" applyFont="1" applyFill="1" applyBorder="1" applyAlignment="1">
      <alignment horizontal="center" vertical="center" wrapText="1"/>
      <protection/>
    </xf>
    <xf numFmtId="49" fontId="40" fillId="27" borderId="11" xfId="0" applyNumberFormat="1" applyFont="1" applyFill="1" applyBorder="1" applyAlignment="1">
      <alignment horizontal="right" vertical="center" wrapText="1"/>
    </xf>
    <xf numFmtId="49" fontId="40" fillId="27" borderId="20" xfId="0" applyNumberFormat="1" applyFont="1" applyFill="1" applyBorder="1" applyAlignment="1">
      <alignment horizontal="left" vertical="center" wrapText="1"/>
    </xf>
    <xf numFmtId="0" fontId="21" fillId="24" borderId="16" xfId="0" applyFont="1" applyFill="1" applyBorder="1" applyAlignment="1">
      <alignment horizontal="left" vertical="center" wrapText="1"/>
    </xf>
    <xf numFmtId="0" fontId="22" fillId="26" borderId="16" xfId="0" applyFont="1" applyFill="1" applyBorder="1" applyAlignment="1">
      <alignment horizontal="left" vertical="center" wrapText="1"/>
    </xf>
    <xf numFmtId="0" fontId="40" fillId="24" borderId="10" xfId="0" applyFont="1" applyFill="1" applyBorder="1" applyAlignment="1">
      <alignment horizontal="left" vertical="center" wrapText="1"/>
    </xf>
    <xf numFmtId="49" fontId="22" fillId="24" borderId="22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left" vertical="top" wrapText="1"/>
    </xf>
    <xf numFmtId="0" fontId="22" fillId="23" borderId="10" xfId="0" applyFont="1" applyFill="1" applyBorder="1" applyAlignment="1">
      <alignment horizontal="left" vertical="center" wrapText="1"/>
    </xf>
    <xf numFmtId="49" fontId="21" fillId="27" borderId="20" xfId="0" applyNumberFormat="1" applyFont="1" applyFill="1" applyBorder="1" applyAlignment="1">
      <alignment horizontal="left" vertical="center" wrapText="1"/>
    </xf>
    <xf numFmtId="49" fontId="21" fillId="27" borderId="11" xfId="0" applyNumberFormat="1" applyFont="1" applyFill="1" applyBorder="1" applyAlignment="1">
      <alignment horizontal="right" vertical="center" wrapText="1"/>
    </xf>
    <xf numFmtId="0" fontId="21" fillId="25" borderId="0" xfId="0" applyFont="1" applyFill="1" applyAlignment="1">
      <alignment/>
    </xf>
    <xf numFmtId="49" fontId="21" fillId="23" borderId="0" xfId="0" applyNumberFormat="1" applyFont="1" applyFill="1" applyBorder="1" applyAlignment="1">
      <alignment horizontal="center" vertical="center" wrapText="1"/>
    </xf>
    <xf numFmtId="49" fontId="21" fillId="27" borderId="20" xfId="0" applyNumberFormat="1" applyFont="1" applyFill="1" applyBorder="1" applyAlignment="1">
      <alignment horizontal="right" vertical="center" wrapText="1"/>
    </xf>
    <xf numFmtId="0" fontId="22" fillId="23" borderId="0" xfId="0" applyFont="1" applyFill="1" applyAlignment="1">
      <alignment/>
    </xf>
    <xf numFmtId="0" fontId="22" fillId="24" borderId="17" xfId="0" applyFont="1" applyFill="1" applyBorder="1" applyAlignment="1">
      <alignment horizontal="right"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Alignment="1">
      <alignment vertical="center" wrapText="1"/>
    </xf>
    <xf numFmtId="0" fontId="46" fillId="25" borderId="10" xfId="0" applyFont="1" applyFill="1" applyBorder="1" applyAlignment="1">
      <alignment wrapText="1"/>
    </xf>
    <xf numFmtId="0" fontId="40" fillId="24" borderId="17" xfId="0" applyFont="1" applyFill="1" applyBorder="1" applyAlignment="1">
      <alignment horizontal="right" vertical="center" wrapText="1"/>
    </xf>
    <xf numFmtId="0" fontId="44" fillId="0" borderId="0" xfId="0" applyFont="1" applyFill="1" applyAlignment="1">
      <alignment vertical="center"/>
    </xf>
    <xf numFmtId="0" fontId="21" fillId="0" borderId="35" xfId="0" applyFont="1" applyFill="1" applyBorder="1" applyAlignment="1">
      <alignment horizontal="left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81" fontId="22" fillId="0" borderId="10" xfId="0" applyNumberFormat="1" applyFont="1" applyFill="1" applyBorder="1" applyAlignment="1">
      <alignment vertical="center" wrapText="1"/>
    </xf>
    <xf numFmtId="2" fontId="21" fillId="0" borderId="10" xfId="0" applyNumberFormat="1" applyFont="1" applyBorder="1" applyAlignment="1">
      <alignment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181" fontId="21" fillId="0" borderId="10" xfId="0" applyNumberFormat="1" applyFont="1" applyFill="1" applyBorder="1" applyAlignment="1">
      <alignment vertical="center" wrapText="1"/>
    </xf>
    <xf numFmtId="2" fontId="21" fillId="0" borderId="15" xfId="0" applyNumberFormat="1" applyFont="1" applyBorder="1" applyAlignment="1">
      <alignment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181" fontId="21" fillId="0" borderId="15" xfId="0" applyNumberFormat="1" applyFont="1" applyFill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2" fontId="22" fillId="0" borderId="10" xfId="0" applyNumberFormat="1" applyFont="1" applyFill="1" applyBorder="1" applyAlignment="1">
      <alignment vertical="center"/>
    </xf>
    <xf numFmtId="2" fontId="22" fillId="0" borderId="10" xfId="0" applyNumberFormat="1" applyFont="1" applyFill="1" applyBorder="1" applyAlignment="1">
      <alignment vertical="center" wrapText="1"/>
    </xf>
    <xf numFmtId="49" fontId="21" fillId="0" borderId="10" xfId="0" applyNumberFormat="1" applyFont="1" applyBorder="1" applyAlignment="1">
      <alignment vertical="center" wrapText="1"/>
    </xf>
    <xf numFmtId="2" fontId="21" fillId="0" borderId="10" xfId="0" applyNumberFormat="1" applyFont="1" applyFill="1" applyBorder="1" applyAlignment="1">
      <alignment vertical="center"/>
    </xf>
    <xf numFmtId="2" fontId="21" fillId="0" borderId="10" xfId="0" applyNumberFormat="1" applyFont="1" applyFill="1" applyBorder="1" applyAlignment="1">
      <alignment vertical="center" wrapText="1"/>
    </xf>
    <xf numFmtId="2" fontId="21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vertical="center" wrapText="1"/>
    </xf>
    <xf numFmtId="49" fontId="21" fillId="0" borderId="0" xfId="0" applyNumberFormat="1" applyFont="1" applyFill="1" applyAlignment="1">
      <alignment horizontal="center" vertical="center" wrapText="1"/>
    </xf>
    <xf numFmtId="181" fontId="21" fillId="0" borderId="0" xfId="0" applyNumberFormat="1" applyFont="1" applyFill="1" applyAlignment="1">
      <alignment vertical="center" wrapText="1"/>
    </xf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Fill="1" applyAlignment="1">
      <alignment horizontal="center"/>
    </xf>
    <xf numFmtId="181" fontId="2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4" fillId="0" borderId="0" xfId="0" applyFont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24" borderId="10" xfId="67" applyNumberFormat="1" applyFont="1" applyFill="1" applyBorder="1" applyAlignment="1">
      <alignment horizontal="center" vertical="center" wrapText="1"/>
      <protection/>
    </xf>
    <xf numFmtId="49" fontId="41" fillId="24" borderId="10" xfId="67" applyNumberFormat="1" applyFont="1" applyFill="1" applyBorder="1" applyAlignment="1">
      <alignment horizontal="center" vertical="center" wrapText="1"/>
      <protection/>
    </xf>
    <xf numFmtId="49" fontId="41" fillId="24" borderId="11" xfId="67" applyNumberFormat="1" applyFont="1" applyFill="1" applyBorder="1" applyAlignment="1">
      <alignment horizontal="center" vertical="center" wrapText="1"/>
      <protection/>
    </xf>
    <xf numFmtId="49" fontId="21" fillId="24" borderId="10" xfId="67" applyNumberFormat="1" applyFont="1" applyFill="1" applyBorder="1" applyAlignment="1">
      <alignment horizontal="center" vertical="center" wrapText="1"/>
      <protection/>
    </xf>
    <xf numFmtId="49" fontId="40" fillId="24" borderId="11" xfId="67" applyNumberFormat="1" applyFont="1" applyFill="1" applyBorder="1" applyAlignment="1">
      <alignment horizontal="center" vertical="center" wrapText="1"/>
      <protection/>
    </xf>
    <xf numFmtId="49" fontId="21" fillId="24" borderId="11" xfId="0" applyNumberFormat="1" applyFont="1" applyFill="1" applyBorder="1" applyAlignment="1">
      <alignment horizontal="center" vertical="center" wrapText="1"/>
    </xf>
    <xf numFmtId="49" fontId="22" fillId="26" borderId="29" xfId="0" applyNumberFormat="1" applyFont="1" applyFill="1" applyBorder="1" applyAlignment="1">
      <alignment horizontal="center" vertical="center" wrapText="1"/>
    </xf>
    <xf numFmtId="49" fontId="22" fillId="26" borderId="16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49" fontId="21" fillId="24" borderId="26" xfId="0" applyNumberFormat="1" applyFont="1" applyFill="1" applyBorder="1" applyAlignment="1">
      <alignment horizontal="center" vertical="center" wrapText="1"/>
    </xf>
    <xf numFmtId="49" fontId="21" fillId="24" borderId="17" xfId="0" applyNumberFormat="1" applyFont="1" applyFill="1" applyBorder="1" applyAlignment="1">
      <alignment horizontal="center" vertical="center" wrapText="1"/>
    </xf>
    <xf numFmtId="49" fontId="21" fillId="23" borderId="10" xfId="67" applyNumberFormat="1" applyFont="1" applyFill="1" applyBorder="1" applyAlignment="1">
      <alignment horizontal="center" vertical="center" wrapText="1"/>
      <protection/>
    </xf>
    <xf numFmtId="49" fontId="40" fillId="23" borderId="11" xfId="67" applyNumberFormat="1" applyFont="1" applyFill="1" applyBorder="1" applyAlignment="1">
      <alignment horizontal="center" vertical="center" wrapText="1"/>
      <protection/>
    </xf>
    <xf numFmtId="0" fontId="22" fillId="26" borderId="36" xfId="0" applyFont="1" applyFill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49" fontId="21" fillId="23" borderId="37" xfId="0" applyNumberFormat="1" applyFont="1" applyFill="1" applyBorder="1" applyAlignment="1">
      <alignment horizontal="center" vertical="center" wrapText="1"/>
    </xf>
    <xf numFmtId="0" fontId="21" fillId="23" borderId="37" xfId="0" applyFont="1" applyFill="1" applyBorder="1" applyAlignment="1">
      <alignment horizontal="center" vertical="center" wrapText="1"/>
    </xf>
    <xf numFmtId="49" fontId="22" fillId="26" borderId="38" xfId="0" applyNumberFormat="1" applyFont="1" applyFill="1" applyBorder="1" applyAlignment="1">
      <alignment horizontal="center" vertical="center" wrapText="1"/>
    </xf>
    <xf numFmtId="49" fontId="21" fillId="0" borderId="10" xfId="67" applyNumberFormat="1" applyFont="1" applyFill="1" applyBorder="1" applyAlignment="1">
      <alignment horizontal="center" vertical="center" wrapText="1"/>
      <protection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41" fillId="24" borderId="0" xfId="59" applyNumberFormat="1" applyFont="1" applyFill="1" applyAlignment="1">
      <alignment horizontal="center" vertical="center" wrapText="1"/>
      <protection/>
    </xf>
    <xf numFmtId="49" fontId="41" fillId="26" borderId="11" xfId="0" applyNumberFormat="1" applyFont="1" applyFill="1" applyBorder="1" applyAlignment="1">
      <alignment horizontal="center" vertical="center" wrapText="1"/>
    </xf>
    <xf numFmtId="49" fontId="22" fillId="0" borderId="10" xfId="67" applyNumberFormat="1" applyFont="1" applyFill="1" applyBorder="1" applyAlignment="1">
      <alignment horizontal="center" vertical="center" wrapText="1"/>
      <protection/>
    </xf>
    <xf numFmtId="49" fontId="21" fillId="24" borderId="10" xfId="57" applyNumberFormat="1" applyFont="1" applyFill="1" applyBorder="1" applyAlignment="1">
      <alignment horizontal="center" vertical="center" wrapText="1"/>
      <protection/>
    </xf>
    <xf numFmtId="49" fontId="21" fillId="0" borderId="10" xfId="57" applyNumberFormat="1" applyFont="1" applyFill="1" applyBorder="1" applyAlignment="1">
      <alignment horizontal="center" vertical="center" wrapText="1"/>
      <protection/>
    </xf>
    <xf numFmtId="49" fontId="21" fillId="23" borderId="10" xfId="57" applyNumberFormat="1" applyFont="1" applyFill="1" applyBorder="1" applyAlignment="1">
      <alignment horizontal="center" vertical="center" wrapText="1"/>
      <protection/>
    </xf>
    <xf numFmtId="49" fontId="41" fillId="24" borderId="10" xfId="59" applyNumberFormat="1" applyFont="1" applyFill="1" applyBorder="1" applyAlignment="1">
      <alignment horizontal="center" vertical="center" wrapText="1"/>
      <protection/>
    </xf>
    <xf numFmtId="49" fontId="22" fillId="23" borderId="11" xfId="0" applyNumberFormat="1" applyFont="1" applyFill="1" applyBorder="1" applyAlignment="1">
      <alignment horizontal="center" vertical="center" wrapText="1"/>
    </xf>
    <xf numFmtId="49" fontId="22" fillId="2" borderId="10" xfId="0" applyNumberFormat="1" applyFont="1" applyFill="1" applyBorder="1" applyAlignment="1">
      <alignment horizontal="center" vertical="center" wrapText="1"/>
    </xf>
    <xf numFmtId="49" fontId="22" fillId="2" borderId="11" xfId="0" applyNumberFormat="1" applyFont="1" applyFill="1" applyBorder="1" applyAlignment="1">
      <alignment horizontal="center" vertical="center" wrapText="1"/>
    </xf>
    <xf numFmtId="49" fontId="22" fillId="25" borderId="10" xfId="67" applyNumberFormat="1" applyFont="1" applyFill="1" applyBorder="1" applyAlignment="1">
      <alignment horizontal="center" vertical="center" wrapText="1"/>
      <protection/>
    </xf>
    <xf numFmtId="49" fontId="41" fillId="25" borderId="10" xfId="67" applyNumberFormat="1" applyFont="1" applyFill="1" applyBorder="1" applyAlignment="1">
      <alignment horizontal="center" vertical="center" wrapText="1"/>
      <protection/>
    </xf>
    <xf numFmtId="49" fontId="41" fillId="25" borderId="11" xfId="67" applyNumberFormat="1" applyFont="1" applyFill="1" applyBorder="1" applyAlignment="1">
      <alignment horizontal="center" vertical="center" wrapText="1"/>
      <protection/>
    </xf>
    <xf numFmtId="49" fontId="21" fillId="25" borderId="10" xfId="67" applyNumberFormat="1" applyFont="1" applyFill="1" applyBorder="1" applyAlignment="1">
      <alignment horizontal="center" vertical="center" wrapText="1"/>
      <protection/>
    </xf>
    <xf numFmtId="49" fontId="40" fillId="25" borderId="10" xfId="67" applyNumberFormat="1" applyFont="1" applyFill="1" applyBorder="1" applyAlignment="1">
      <alignment horizontal="center" vertical="center" wrapText="1"/>
      <protection/>
    </xf>
    <xf numFmtId="49" fontId="40" fillId="25" borderId="11" xfId="67" applyNumberFormat="1" applyFont="1" applyFill="1" applyBorder="1" applyAlignment="1">
      <alignment horizontal="center" vertical="center" wrapText="1"/>
      <protection/>
    </xf>
    <xf numFmtId="49" fontId="21" fillId="25" borderId="10" xfId="0" applyNumberFormat="1" applyFont="1" applyFill="1" applyBorder="1" applyAlignment="1">
      <alignment horizontal="center" vertical="center" wrapText="1"/>
    </xf>
    <xf numFmtId="49" fontId="41" fillId="23" borderId="10" xfId="59" applyNumberFormat="1" applyFont="1" applyFill="1" applyBorder="1" applyAlignment="1">
      <alignment horizontal="center" vertical="center" wrapText="1"/>
      <protection/>
    </xf>
    <xf numFmtId="49" fontId="41" fillId="23" borderId="0" xfId="59" applyNumberFormat="1" applyFont="1" applyFill="1" applyAlignment="1">
      <alignment horizontal="center" vertical="center" wrapText="1"/>
      <protection/>
    </xf>
    <xf numFmtId="49" fontId="41" fillId="24" borderId="10" xfId="0" applyNumberFormat="1" applyFont="1" applyFill="1" applyBorder="1" applyAlignment="1">
      <alignment horizontal="center" vertical="center" wrapText="1"/>
    </xf>
    <xf numFmtId="49" fontId="40" fillId="23" borderId="10" xfId="0" applyNumberFormat="1" applyFont="1" applyFill="1" applyBorder="1" applyAlignment="1">
      <alignment horizontal="center" vertical="center" wrapText="1"/>
    </xf>
    <xf numFmtId="49" fontId="22" fillId="23" borderId="15" xfId="67" applyNumberFormat="1" applyFont="1" applyFill="1" applyBorder="1" applyAlignment="1">
      <alignment horizontal="center" vertical="center" wrapText="1"/>
      <protection/>
    </xf>
    <xf numFmtId="49" fontId="41" fillId="23" borderId="15" xfId="0" applyNumberFormat="1" applyFont="1" applyFill="1" applyBorder="1" applyAlignment="1">
      <alignment horizontal="center" vertical="center" wrapText="1"/>
    </xf>
    <xf numFmtId="49" fontId="22" fillId="23" borderId="10" xfId="67" applyNumberFormat="1" applyFont="1" applyFill="1" applyBorder="1" applyAlignment="1">
      <alignment horizontal="center" vertical="center" wrapText="1"/>
      <protection/>
    </xf>
    <xf numFmtId="49" fontId="41" fillId="23" borderId="10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49" fontId="21" fillId="23" borderId="11" xfId="0" applyNumberFormat="1" applyFont="1" applyFill="1" applyBorder="1" applyAlignment="1">
      <alignment horizontal="center" vertical="center" wrapText="1"/>
    </xf>
    <xf numFmtId="49" fontId="21" fillId="24" borderId="0" xfId="67" applyNumberFormat="1" applyFont="1" applyFill="1" applyBorder="1" applyAlignment="1">
      <alignment horizontal="center" vertical="center" wrapText="1"/>
      <protection/>
    </xf>
    <xf numFmtId="0" fontId="22" fillId="26" borderId="10" xfId="0" applyFont="1" applyFill="1" applyBorder="1" applyAlignment="1">
      <alignment horizontal="center" vertical="center" wrapText="1"/>
    </xf>
    <xf numFmtId="0" fontId="41" fillId="26" borderId="10" xfId="0" applyFont="1" applyFill="1" applyBorder="1" applyAlignment="1">
      <alignment horizontal="center" vertical="center" wrapText="1"/>
    </xf>
    <xf numFmtId="0" fontId="22" fillId="26" borderId="16" xfId="0" applyFont="1" applyFill="1" applyBorder="1" applyAlignment="1">
      <alignment horizontal="center" vertical="center" wrapText="1"/>
    </xf>
    <xf numFmtId="49" fontId="22" fillId="26" borderId="23" xfId="0" applyNumberFormat="1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1" fillId="23" borderId="10" xfId="0" applyFont="1" applyFill="1" applyBorder="1" applyAlignment="1">
      <alignment horizontal="center" vertical="center" wrapText="1"/>
    </xf>
    <xf numFmtId="49" fontId="21" fillId="23" borderId="2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181" fontId="40" fillId="0" borderId="0" xfId="59" applyNumberFormat="1" applyFont="1" applyFill="1" applyAlignment="1">
      <alignment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wrapText="1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0" fillId="0" borderId="0" xfId="0" applyBorder="1" applyAlignment="1">
      <alignment horizontal="left"/>
    </xf>
    <xf numFmtId="0" fontId="36" fillId="0" borderId="0" xfId="0" applyFont="1" applyAlignment="1">
      <alignment wrapText="1"/>
    </xf>
    <xf numFmtId="0" fontId="56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4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2" fontId="42" fillId="0" borderId="10" xfId="0" applyNumberFormat="1" applyFont="1" applyBorder="1" applyAlignment="1">
      <alignment horizontal="center" wrapText="1"/>
    </xf>
    <xf numFmtId="2" fontId="43" fillId="0" borderId="25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49" fontId="54" fillId="0" borderId="10" xfId="0" applyNumberFormat="1" applyFont="1" applyBorder="1" applyAlignment="1">
      <alignment/>
    </xf>
    <xf numFmtId="2" fontId="5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0" xfId="0" applyNumberFormat="1" applyAlignment="1">
      <alignment/>
    </xf>
    <xf numFmtId="2" fontId="43" fillId="0" borderId="10" xfId="0" applyNumberFormat="1" applyFont="1" applyBorder="1" applyAlignment="1">
      <alignment wrapText="1"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 wrapText="1"/>
    </xf>
    <xf numFmtId="189" fontId="42" fillId="0" borderId="10" xfId="0" applyNumberFormat="1" applyFont="1" applyBorder="1" applyAlignment="1">
      <alignment horizontal="center" wrapText="1"/>
    </xf>
    <xf numFmtId="189" fontId="0" fillId="0" borderId="25" xfId="0" applyNumberFormat="1" applyBorder="1" applyAlignment="1">
      <alignment/>
    </xf>
    <xf numFmtId="189" fontId="42" fillId="0" borderId="10" xfId="0" applyNumberFormat="1" applyFont="1" applyBorder="1" applyAlignment="1">
      <alignment horizontal="center"/>
    </xf>
    <xf numFmtId="189" fontId="55" fillId="0" borderId="1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49" fontId="30" fillId="0" borderId="0" xfId="0" applyNumberFormat="1" applyFont="1" applyAlignment="1">
      <alignment/>
    </xf>
    <xf numFmtId="49" fontId="30" fillId="0" borderId="0" xfId="0" applyNumberFormat="1" applyFont="1" applyAlignment="1">
      <alignment/>
    </xf>
    <xf numFmtId="180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55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42" fillId="0" borderId="0" xfId="0" applyFont="1" applyBorder="1" applyAlignment="1">
      <alignment/>
    </xf>
    <xf numFmtId="49" fontId="54" fillId="0" borderId="0" xfId="0" applyNumberFormat="1" applyFont="1" applyBorder="1" applyAlignment="1">
      <alignment/>
    </xf>
    <xf numFmtId="0" fontId="55" fillId="0" borderId="0" xfId="0" applyFont="1" applyBorder="1" applyAlignment="1">
      <alignment horizontal="center"/>
    </xf>
    <xf numFmtId="0" fontId="43" fillId="0" borderId="0" xfId="0" applyFont="1" applyBorder="1" applyAlignment="1">
      <alignment wrapText="1"/>
    </xf>
    <xf numFmtId="0" fontId="42" fillId="0" borderId="0" xfId="0" applyFont="1" applyBorder="1" applyAlignment="1">
      <alignment horizontal="center"/>
    </xf>
    <xf numFmtId="0" fontId="21" fillId="24" borderId="39" xfId="0" applyFont="1" applyFill="1" applyBorder="1" applyAlignment="1">
      <alignment horizontal="center" vertical="center" wrapText="1"/>
    </xf>
    <xf numFmtId="49" fontId="21" fillId="24" borderId="40" xfId="0" applyNumberFormat="1" applyFont="1" applyFill="1" applyBorder="1" applyAlignment="1">
      <alignment horizontal="center" vertical="center" wrapText="1"/>
    </xf>
    <xf numFmtId="49" fontId="21" fillId="24" borderId="32" xfId="0" applyNumberFormat="1" applyFont="1" applyFill="1" applyBorder="1" applyAlignment="1">
      <alignment horizontal="center" vertical="center" wrapText="1"/>
    </xf>
    <xf numFmtId="0" fontId="57" fillId="29" borderId="11" xfId="0" applyFont="1" applyFill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justify" vertical="top"/>
    </xf>
    <xf numFmtId="0" fontId="61" fillId="0" borderId="10" xfId="0" applyFont="1" applyBorder="1" applyAlignment="1">
      <alignment wrapText="1"/>
    </xf>
    <xf numFmtId="0" fontId="21" fillId="24" borderId="20" xfId="0" applyFont="1" applyFill="1" applyBorder="1" applyAlignment="1">
      <alignment wrapText="1"/>
    </xf>
    <xf numFmtId="0" fontId="21" fillId="0" borderId="20" xfId="0" applyFont="1" applyBorder="1" applyAlignment="1">
      <alignment horizontal="justify"/>
    </xf>
    <xf numFmtId="0" fontId="41" fillId="24" borderId="10" xfId="0" applyFont="1" applyFill="1" applyBorder="1" applyAlignment="1">
      <alignment vertical="center" wrapText="1"/>
    </xf>
    <xf numFmtId="0" fontId="62" fillId="30" borderId="10" xfId="0" applyFont="1" applyFill="1" applyBorder="1" applyAlignment="1">
      <alignment vertical="top" wrapText="1"/>
    </xf>
    <xf numFmtId="49" fontId="21" fillId="30" borderId="10" xfId="67" applyNumberFormat="1" applyFont="1" applyFill="1" applyBorder="1" applyAlignment="1">
      <alignment horizontal="center" vertical="center" wrapText="1"/>
      <protection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1" xfId="0" applyNumberFormat="1" applyFont="1" applyFill="1" applyBorder="1" applyAlignment="1">
      <alignment horizontal="center" vertical="center" wrapText="1"/>
    </xf>
    <xf numFmtId="49" fontId="21" fillId="31" borderId="11" xfId="0" applyNumberFormat="1" applyFont="1" applyFill="1" applyBorder="1" applyAlignment="1">
      <alignment horizontal="right" vertical="center" wrapText="1"/>
    </xf>
    <xf numFmtId="49" fontId="21" fillId="30" borderId="20" xfId="0" applyNumberFormat="1" applyFont="1" applyFill="1" applyBorder="1" applyAlignment="1">
      <alignment horizontal="left" vertical="center" wrapText="1"/>
    </xf>
    <xf numFmtId="49" fontId="21" fillId="30" borderId="20" xfId="0" applyNumberFormat="1" applyFont="1" applyFill="1" applyBorder="1" applyAlignment="1">
      <alignment horizontal="center" vertical="center" wrapText="1"/>
    </xf>
    <xf numFmtId="0" fontId="21" fillId="30" borderId="10" xfId="0" applyFont="1" applyFill="1" applyBorder="1" applyAlignment="1">
      <alignment vertical="center" wrapText="1"/>
    </xf>
    <xf numFmtId="188" fontId="25" fillId="30" borderId="10" xfId="53" applyNumberFormat="1" applyFont="1" applyFill="1" applyBorder="1" applyAlignment="1" applyProtection="1">
      <alignment vertical="center" wrapText="1"/>
      <protection hidden="1"/>
    </xf>
    <xf numFmtId="0" fontId="28" fillId="30" borderId="10" xfId="0" applyFont="1" applyFill="1" applyBorder="1" applyAlignment="1">
      <alignment horizontal="left" vertical="center" wrapText="1"/>
    </xf>
    <xf numFmtId="2" fontId="24" fillId="32" borderId="11" xfId="67" applyNumberFormat="1" applyFont="1" applyFill="1" applyBorder="1" applyAlignment="1">
      <alignment horizontal="left" vertical="center" wrapText="1"/>
      <protection/>
    </xf>
    <xf numFmtId="0" fontId="60" fillId="30" borderId="10" xfId="0" applyFont="1" applyFill="1" applyBorder="1" applyAlignment="1">
      <alignment wrapText="1"/>
    </xf>
    <xf numFmtId="49" fontId="58" fillId="0" borderId="10" xfId="0" applyNumberFormat="1" applyFont="1" applyBorder="1" applyAlignment="1">
      <alignment horizontal="center" vertical="center"/>
    </xf>
    <xf numFmtId="0" fontId="28" fillId="30" borderId="12" xfId="0" applyFont="1" applyFill="1" applyBorder="1" applyAlignment="1">
      <alignment horizontal="right" vertical="center" wrapText="1"/>
    </xf>
    <xf numFmtId="49" fontId="28" fillId="30" borderId="13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28" fillId="30" borderId="10" xfId="0" applyFont="1" applyFill="1" applyBorder="1" applyAlignment="1">
      <alignment vertical="center" wrapText="1"/>
    </xf>
    <xf numFmtId="0" fontId="28" fillId="0" borderId="0" xfId="0" applyFont="1" applyAlignment="1">
      <alignment horizontal="justify"/>
    </xf>
    <xf numFmtId="49" fontId="58" fillId="0" borderId="15" xfId="0" applyNumberFormat="1" applyFont="1" applyBorder="1" applyAlignment="1">
      <alignment horizontal="center" vertical="center"/>
    </xf>
    <xf numFmtId="0" fontId="28" fillId="30" borderId="10" xfId="0" applyFont="1" applyFill="1" applyBorder="1" applyAlignment="1">
      <alignment horizontal="justify"/>
    </xf>
    <xf numFmtId="49" fontId="58" fillId="30" borderId="10" xfId="0" applyNumberFormat="1" applyFont="1" applyFill="1" applyBorder="1" applyAlignment="1">
      <alignment horizontal="center" vertical="center"/>
    </xf>
    <xf numFmtId="49" fontId="58" fillId="30" borderId="11" xfId="0" applyNumberFormat="1" applyFont="1" applyFill="1" applyBorder="1" applyAlignment="1">
      <alignment horizontal="center" vertical="center"/>
    </xf>
    <xf numFmtId="49" fontId="0" fillId="30" borderId="10" xfId="0" applyNumberFormat="1" applyFill="1" applyBorder="1" applyAlignment="1">
      <alignment horizontal="center" vertical="center"/>
    </xf>
    <xf numFmtId="171" fontId="44" fillId="0" borderId="10" xfId="69" applyFont="1" applyBorder="1" applyAlignment="1">
      <alignment horizontal="right" vertical="center"/>
    </xf>
    <xf numFmtId="171" fontId="44" fillId="30" borderId="10" xfId="69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wrapText="1"/>
    </xf>
    <xf numFmtId="0" fontId="41" fillId="30" borderId="11" xfId="0" applyFont="1" applyFill="1" applyBorder="1" applyAlignment="1">
      <alignment vertical="center" wrapText="1"/>
    </xf>
    <xf numFmtId="49" fontId="40" fillId="30" borderId="10" xfId="67" applyNumberFormat="1" applyFont="1" applyFill="1" applyBorder="1" applyAlignment="1">
      <alignment horizontal="center" vertical="center" wrapText="1"/>
      <protection/>
    </xf>
    <xf numFmtId="49" fontId="40" fillId="30" borderId="11" xfId="67" applyNumberFormat="1" applyFont="1" applyFill="1" applyBorder="1" applyAlignment="1">
      <alignment horizontal="center" vertical="center" wrapText="1"/>
      <protection/>
    </xf>
    <xf numFmtId="49" fontId="40" fillId="30" borderId="20" xfId="59" applyNumberFormat="1" applyFont="1" applyFill="1" applyBorder="1" applyAlignment="1">
      <alignment horizontal="center" vertical="center" wrapText="1"/>
      <protection/>
    </xf>
    <xf numFmtId="0" fontId="40" fillId="30" borderId="10" xfId="0" applyFont="1" applyFill="1" applyBorder="1" applyAlignment="1">
      <alignment vertical="center" wrapText="1"/>
    </xf>
    <xf numFmtId="0" fontId="21" fillId="30" borderId="10" xfId="0" applyFont="1" applyFill="1" applyBorder="1" applyAlignment="1">
      <alignment horizontal="left" vertical="center" wrapText="1"/>
    </xf>
    <xf numFmtId="0" fontId="21" fillId="30" borderId="33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justify"/>
    </xf>
    <xf numFmtId="0" fontId="21" fillId="24" borderId="28" xfId="0" applyFont="1" applyFill="1" applyBorder="1" applyAlignment="1">
      <alignment horizontal="center" vertical="center" wrapText="1"/>
    </xf>
    <xf numFmtId="171" fontId="22" fillId="26" borderId="10" xfId="69" applyFont="1" applyFill="1" applyBorder="1" applyAlignment="1">
      <alignment horizontal="right" vertical="center" wrapText="1"/>
    </xf>
    <xf numFmtId="171" fontId="41" fillId="24" borderId="10" xfId="69" applyFont="1" applyFill="1" applyBorder="1" applyAlignment="1">
      <alignment vertical="center" wrapText="1"/>
    </xf>
    <xf numFmtId="171" fontId="22" fillId="24" borderId="10" xfId="69" applyFont="1" applyFill="1" applyBorder="1" applyAlignment="1">
      <alignment horizontal="right" vertical="center" wrapText="1"/>
    </xf>
    <xf numFmtId="171" fontId="21" fillId="26" borderId="10" xfId="69" applyFont="1" applyFill="1" applyBorder="1" applyAlignment="1">
      <alignment horizontal="right" vertical="center" wrapText="1"/>
    </xf>
    <xf numFmtId="171" fontId="21" fillId="24" borderId="10" xfId="69" applyFont="1" applyFill="1" applyBorder="1" applyAlignment="1">
      <alignment horizontal="right" vertical="center" wrapText="1"/>
    </xf>
    <xf numFmtId="171" fontId="21" fillId="26" borderId="26" xfId="69" applyFont="1" applyFill="1" applyBorder="1" applyAlignment="1">
      <alignment horizontal="right" vertical="center" wrapText="1"/>
    </xf>
    <xf numFmtId="171" fontId="22" fillId="26" borderId="26" xfId="69" applyFont="1" applyFill="1" applyBorder="1" applyAlignment="1">
      <alignment horizontal="right" vertical="center" wrapText="1"/>
    </xf>
    <xf numFmtId="171" fontId="21" fillId="26" borderId="15" xfId="69" applyFont="1" applyFill="1" applyBorder="1" applyAlignment="1">
      <alignment horizontal="right" vertical="center" wrapText="1"/>
    </xf>
    <xf numFmtId="171" fontId="21" fillId="24" borderId="15" xfId="69" applyFont="1" applyFill="1" applyBorder="1" applyAlignment="1">
      <alignment horizontal="right" vertical="center" wrapText="1"/>
    </xf>
    <xf numFmtId="171" fontId="21" fillId="23" borderId="15" xfId="69" applyFont="1" applyFill="1" applyBorder="1" applyAlignment="1">
      <alignment horizontal="right" vertical="center" wrapText="1"/>
    </xf>
    <xf numFmtId="171" fontId="21" fillId="0" borderId="10" xfId="69" applyFont="1" applyFill="1" applyBorder="1" applyAlignment="1">
      <alignment horizontal="right" vertical="center" wrapText="1"/>
    </xf>
    <xf numFmtId="171" fontId="22" fillId="0" borderId="10" xfId="69" applyFont="1" applyFill="1" applyBorder="1" applyAlignment="1">
      <alignment horizontal="right" vertical="center" wrapText="1"/>
    </xf>
    <xf numFmtId="171" fontId="21" fillId="23" borderId="10" xfId="69" applyFont="1" applyFill="1" applyBorder="1" applyAlignment="1">
      <alignment horizontal="right" vertical="center" wrapText="1"/>
    </xf>
    <xf numFmtId="171" fontId="22" fillId="23" borderId="10" xfId="69" applyFont="1" applyFill="1" applyBorder="1" applyAlignment="1">
      <alignment horizontal="right" vertical="center" wrapText="1"/>
    </xf>
    <xf numFmtId="171" fontId="22" fillId="2" borderId="10" xfId="69" applyFont="1" applyFill="1" applyBorder="1" applyAlignment="1">
      <alignment horizontal="right" vertical="center" wrapText="1"/>
    </xf>
    <xf numFmtId="171" fontId="41" fillId="26" borderId="10" xfId="69" applyFont="1" applyFill="1" applyBorder="1" applyAlignment="1">
      <alignment horizontal="right" vertical="center" wrapText="1"/>
    </xf>
    <xf numFmtId="171" fontId="41" fillId="27" borderId="10" xfId="69" applyFont="1" applyFill="1" applyBorder="1" applyAlignment="1">
      <alignment horizontal="right" vertical="center" wrapText="1"/>
    </xf>
    <xf numFmtId="171" fontId="40" fillId="26" borderId="10" xfId="69" applyFont="1" applyFill="1" applyBorder="1" applyAlignment="1">
      <alignment horizontal="right" vertical="center" wrapText="1"/>
    </xf>
    <xf numFmtId="171" fontId="22" fillId="23" borderId="15" xfId="69" applyFont="1" applyFill="1" applyBorder="1" applyAlignment="1">
      <alignment horizontal="right" vertical="center" wrapText="1"/>
    </xf>
    <xf numFmtId="171" fontId="41" fillId="24" borderId="10" xfId="69" applyFont="1" applyFill="1" applyBorder="1" applyAlignment="1">
      <alignment horizontal="right" vertical="center" wrapText="1"/>
    </xf>
    <xf numFmtId="171" fontId="40" fillId="24" borderId="10" xfId="69" applyFont="1" applyFill="1" applyBorder="1" applyAlignment="1">
      <alignment horizontal="right" vertical="center" wrapText="1"/>
    </xf>
    <xf numFmtId="171" fontId="41" fillId="23" borderId="10" xfId="69" applyFont="1" applyFill="1" applyBorder="1" applyAlignment="1">
      <alignment horizontal="right" vertical="center" wrapText="1"/>
    </xf>
    <xf numFmtId="171" fontId="41" fillId="25" borderId="10" xfId="69" applyFont="1" applyFill="1" applyBorder="1" applyAlignment="1">
      <alignment horizontal="right" vertical="center" wrapText="1"/>
    </xf>
    <xf numFmtId="171" fontId="40" fillId="25" borderId="10" xfId="69" applyFont="1" applyFill="1" applyBorder="1" applyAlignment="1">
      <alignment horizontal="right" vertical="center" wrapText="1"/>
    </xf>
    <xf numFmtId="171" fontId="22" fillId="28" borderId="10" xfId="69" applyFont="1" applyFill="1" applyBorder="1" applyAlignment="1">
      <alignment horizontal="right" vertical="center" wrapText="1"/>
    </xf>
    <xf numFmtId="171" fontId="22" fillId="31" borderId="10" xfId="69" applyFont="1" applyFill="1" applyBorder="1" applyAlignment="1">
      <alignment horizontal="right" vertical="center" wrapText="1"/>
    </xf>
    <xf numFmtId="171" fontId="21" fillId="31" borderId="10" xfId="69" applyFont="1" applyFill="1" applyBorder="1" applyAlignment="1">
      <alignment horizontal="right" vertical="center" wrapText="1"/>
    </xf>
    <xf numFmtId="171" fontId="40" fillId="23" borderId="10" xfId="69" applyFont="1" applyFill="1" applyBorder="1" applyAlignment="1">
      <alignment horizontal="right" vertical="center" wrapText="1"/>
    </xf>
    <xf numFmtId="171" fontId="21" fillId="33" borderId="10" xfId="69" applyFont="1" applyFill="1" applyBorder="1" applyAlignment="1">
      <alignment horizontal="right" vertical="center" wrapText="1"/>
    </xf>
    <xf numFmtId="171" fontId="22" fillId="34" borderId="10" xfId="69" applyFont="1" applyFill="1" applyBorder="1" applyAlignment="1">
      <alignment horizontal="right" vertical="center" wrapText="1"/>
    </xf>
    <xf numFmtId="171" fontId="21" fillId="30" borderId="10" xfId="69" applyFont="1" applyFill="1" applyBorder="1" applyAlignment="1">
      <alignment horizontal="right" vertical="center" wrapText="1"/>
    </xf>
    <xf numFmtId="171" fontId="40" fillId="33" borderId="10" xfId="69" applyFont="1" applyFill="1" applyBorder="1" applyAlignment="1">
      <alignment horizontal="right" vertical="center" wrapText="1"/>
    </xf>
    <xf numFmtId="171" fontId="40" fillId="30" borderId="10" xfId="69" applyFont="1" applyFill="1" applyBorder="1" applyAlignment="1">
      <alignment horizontal="right" vertical="center" wrapText="1"/>
    </xf>
    <xf numFmtId="171" fontId="21" fillId="30" borderId="15" xfId="69" applyFont="1" applyFill="1" applyBorder="1" applyAlignment="1">
      <alignment horizontal="right" vertical="center" wrapText="1"/>
    </xf>
    <xf numFmtId="2" fontId="24" fillId="30" borderId="11" xfId="67" applyNumberFormat="1" applyFont="1" applyFill="1" applyBorder="1" applyAlignment="1">
      <alignment horizontal="left" vertical="center" wrapText="1"/>
      <protection/>
    </xf>
    <xf numFmtId="0" fontId="24" fillId="30" borderId="12" xfId="0" applyFont="1" applyFill="1" applyBorder="1" applyAlignment="1">
      <alignment horizontal="right" vertical="center" wrapText="1"/>
    </xf>
    <xf numFmtId="49" fontId="24" fillId="30" borderId="13" xfId="0" applyNumberFormat="1" applyFont="1" applyFill="1" applyBorder="1" applyAlignment="1">
      <alignment horizontal="left" vertical="center" wrapText="1"/>
    </xf>
    <xf numFmtId="0" fontId="0" fillId="30" borderId="10" xfId="0" applyFill="1" applyBorder="1" applyAlignment="1">
      <alignment/>
    </xf>
    <xf numFmtId="171" fontId="53" fillId="30" borderId="10" xfId="69" applyFont="1" applyFill="1" applyBorder="1" applyAlignment="1">
      <alignment horizontal="right" vertical="center"/>
    </xf>
    <xf numFmtId="171" fontId="44" fillId="30" borderId="10" xfId="69" applyFont="1" applyFill="1" applyBorder="1" applyAlignment="1">
      <alignment horizontal="right"/>
    </xf>
    <xf numFmtId="0" fontId="41" fillId="31" borderId="10" xfId="0" applyFont="1" applyFill="1" applyBorder="1" applyAlignment="1">
      <alignment vertical="center" wrapText="1"/>
    </xf>
    <xf numFmtId="0" fontId="22" fillId="31" borderId="12" xfId="0" applyFont="1" applyFill="1" applyBorder="1" applyAlignment="1">
      <alignment horizontal="center" vertical="center" wrapText="1"/>
    </xf>
    <xf numFmtId="0" fontId="22" fillId="31" borderId="13" xfId="0" applyFont="1" applyFill="1" applyBorder="1" applyAlignment="1">
      <alignment horizontal="center" vertical="center" wrapText="1"/>
    </xf>
    <xf numFmtId="49" fontId="41" fillId="31" borderId="10" xfId="0" applyNumberFormat="1" applyFont="1" applyFill="1" applyBorder="1" applyAlignment="1">
      <alignment horizontal="center" vertical="center" wrapText="1"/>
    </xf>
    <xf numFmtId="171" fontId="41" fillId="31" borderId="10" xfId="69" applyFont="1" applyFill="1" applyBorder="1" applyAlignment="1">
      <alignment horizontal="right" vertical="center" wrapText="1"/>
    </xf>
    <xf numFmtId="171" fontId="41" fillId="30" borderId="10" xfId="69" applyFont="1" applyFill="1" applyBorder="1" applyAlignment="1">
      <alignment horizontal="right" vertical="center" wrapText="1"/>
    </xf>
    <xf numFmtId="171" fontId="22" fillId="30" borderId="10" xfId="69" applyFont="1" applyFill="1" applyBorder="1" applyAlignment="1">
      <alignment horizontal="right" vertical="center" wrapText="1"/>
    </xf>
    <xf numFmtId="171" fontId="21" fillId="31" borderId="26" xfId="69" applyFont="1" applyFill="1" applyBorder="1" applyAlignment="1">
      <alignment horizontal="right" vertical="center" wrapText="1"/>
    </xf>
    <xf numFmtId="171" fontId="22" fillId="31" borderId="26" xfId="69" applyFont="1" applyFill="1" applyBorder="1" applyAlignment="1">
      <alignment horizontal="right" vertical="center" wrapText="1"/>
    </xf>
    <xf numFmtId="171" fontId="21" fillId="31" borderId="15" xfId="69" applyFont="1" applyFill="1" applyBorder="1" applyAlignment="1">
      <alignment horizontal="right" vertical="center" wrapText="1"/>
    </xf>
    <xf numFmtId="171" fontId="40" fillId="31" borderId="10" xfId="69" applyFont="1" applyFill="1" applyBorder="1" applyAlignment="1">
      <alignment horizontal="right" vertical="center" wrapText="1"/>
    </xf>
    <xf numFmtId="171" fontId="22" fillId="30" borderId="15" xfId="69" applyFont="1" applyFill="1" applyBorder="1" applyAlignment="1">
      <alignment horizontal="right" vertical="center" wrapText="1"/>
    </xf>
    <xf numFmtId="4" fontId="30" fillId="0" borderId="10" xfId="0" applyNumberFormat="1" applyFont="1" applyFill="1" applyBorder="1" applyAlignment="1">
      <alignment horizontal="right"/>
    </xf>
    <xf numFmtId="4" fontId="30" fillId="30" borderId="10" xfId="0" applyNumberFormat="1" applyFont="1" applyFill="1" applyBorder="1" applyAlignment="1">
      <alignment horizontal="right"/>
    </xf>
    <xf numFmtId="171" fontId="22" fillId="31" borderId="26" xfId="69" applyFont="1" applyFill="1" applyBorder="1" applyAlignment="1">
      <alignment horizontal="center" vertical="center" wrapText="1"/>
    </xf>
    <xf numFmtId="171" fontId="21" fillId="31" borderId="10" xfId="69" applyFont="1" applyFill="1" applyBorder="1" applyAlignment="1">
      <alignment horizontal="center" vertical="center" wrapText="1"/>
    </xf>
    <xf numFmtId="171" fontId="21" fillId="31" borderId="15" xfId="69" applyFont="1" applyFill="1" applyBorder="1" applyAlignment="1">
      <alignment horizontal="center" vertical="center" wrapText="1"/>
    </xf>
    <xf numFmtId="171" fontId="21" fillId="30" borderId="15" xfId="69" applyFont="1" applyFill="1" applyBorder="1" applyAlignment="1">
      <alignment horizontal="center" vertical="center" wrapText="1"/>
    </xf>
    <xf numFmtId="171" fontId="22" fillId="31" borderId="10" xfId="69" applyFont="1" applyFill="1" applyBorder="1" applyAlignment="1">
      <alignment horizontal="center" vertical="center" wrapText="1"/>
    </xf>
    <xf numFmtId="171" fontId="21" fillId="30" borderId="10" xfId="69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 vertical="center"/>
      <protection/>
    </xf>
    <xf numFmtId="0" fontId="22" fillId="0" borderId="0" xfId="54" applyFont="1" applyAlignment="1">
      <alignment horizontal="center" vertical="center" wrapText="1"/>
      <protection/>
    </xf>
    <xf numFmtId="0" fontId="29" fillId="0" borderId="0" xfId="54" applyFont="1" applyAlignment="1">
      <alignment horizontal="right" vertical="center"/>
      <protection/>
    </xf>
    <xf numFmtId="0" fontId="0" fillId="0" borderId="0" xfId="54" applyFont="1" applyAlignment="1">
      <alignment horizontal="right" vertical="center"/>
      <protection/>
    </xf>
    <xf numFmtId="49" fontId="25" fillId="24" borderId="0" xfId="0" applyNumberFormat="1" applyFont="1" applyFill="1" applyBorder="1" applyAlignment="1">
      <alignment horizontal="right" vertical="center" wrapText="1"/>
    </xf>
    <xf numFmtId="0" fontId="25" fillId="24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9" fillId="25" borderId="0" xfId="54" applyFont="1" applyFill="1" applyAlignment="1">
      <alignment horizontal="right"/>
      <protection/>
    </xf>
    <xf numFmtId="0" fontId="33" fillId="0" borderId="0" xfId="54" applyFont="1" applyAlignment="1">
      <alignment horizontal="center" vertical="center"/>
      <protection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center" vertical="center" wrapText="1"/>
    </xf>
    <xf numFmtId="0" fontId="32" fillId="30" borderId="0" xfId="54" applyFont="1" applyFill="1" applyAlignment="1">
      <alignment horizontal="right"/>
      <protection/>
    </xf>
    <xf numFmtId="0" fontId="33" fillId="24" borderId="0" xfId="54" applyFont="1" applyFill="1" applyAlignment="1">
      <alignment horizontal="center" vertical="center" wrapText="1"/>
      <protection/>
    </xf>
    <xf numFmtId="0" fontId="0" fillId="0" borderId="0" xfId="0" applyAlignment="1">
      <alignment/>
    </xf>
    <xf numFmtId="49" fontId="30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9" fontId="30" fillId="24" borderId="0" xfId="0" applyNumberFormat="1" applyFont="1" applyFill="1" applyBorder="1" applyAlignment="1">
      <alignment horizontal="right" vertical="top"/>
    </xf>
    <xf numFmtId="49" fontId="30" fillId="24" borderId="0" xfId="0" applyNumberFormat="1" applyFont="1" applyFill="1" applyBorder="1" applyAlignment="1">
      <alignment horizontal="right" vertical="center" wrapText="1"/>
    </xf>
    <xf numFmtId="0" fontId="30" fillId="24" borderId="0" xfId="0" applyFont="1" applyFill="1" applyBorder="1" applyAlignment="1">
      <alignment horizontal="right" vertical="center" wrapText="1"/>
    </xf>
    <xf numFmtId="0" fontId="31" fillId="24" borderId="0" xfId="54" applyFont="1" applyFill="1" applyAlignment="1">
      <alignment horizontal="right"/>
      <protection/>
    </xf>
    <xf numFmtId="49" fontId="25" fillId="0" borderId="0" xfId="0" applyNumberFormat="1" applyFont="1" applyFill="1" applyBorder="1" applyAlignment="1">
      <alignment horizontal="right" vertical="center" wrapText="1"/>
    </xf>
    <xf numFmtId="49" fontId="25" fillId="25" borderId="0" xfId="0" applyNumberFormat="1" applyFont="1" applyFill="1" applyBorder="1" applyAlignment="1">
      <alignment horizontal="right" vertical="center" wrapText="1"/>
    </xf>
    <xf numFmtId="0" fontId="29" fillId="0" borderId="0" xfId="54" applyFont="1" applyAlignment="1">
      <alignment horizontal="right"/>
      <protection/>
    </xf>
    <xf numFmtId="0" fontId="0" fillId="0" borderId="0" xfId="54" applyAlignment="1">
      <alignment horizontal="right"/>
      <protection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49" fontId="21" fillId="27" borderId="17" xfId="0" applyNumberFormat="1" applyFont="1" applyFill="1" applyBorder="1" applyAlignment="1">
      <alignment horizontal="center" vertical="center" wrapText="1"/>
    </xf>
    <xf numFmtId="49" fontId="21" fillId="27" borderId="21" xfId="0" applyNumberFormat="1" applyFont="1" applyFill="1" applyBorder="1" applyAlignment="1">
      <alignment horizontal="center" vertical="center" wrapText="1"/>
    </xf>
    <xf numFmtId="49" fontId="21" fillId="27" borderId="11" xfId="0" applyNumberFormat="1" applyFont="1" applyFill="1" applyBorder="1" applyAlignment="1">
      <alignment horizontal="center" vertical="center" wrapText="1"/>
    </xf>
    <xf numFmtId="49" fontId="21" fillId="27" borderId="20" xfId="0" applyNumberFormat="1" applyFont="1" applyFill="1" applyBorder="1" applyAlignment="1">
      <alignment horizontal="center" vertical="center" wrapText="1"/>
    </xf>
    <xf numFmtId="49" fontId="21" fillId="27" borderId="11" xfId="0" applyNumberFormat="1" applyFont="1" applyFill="1" applyBorder="1" applyAlignment="1">
      <alignment horizontal="left" vertical="center" wrapText="1"/>
    </xf>
    <xf numFmtId="49" fontId="21" fillId="27" borderId="20" xfId="0" applyNumberFormat="1" applyFont="1" applyFill="1" applyBorder="1" applyAlignment="1">
      <alignment horizontal="left" vertical="center" wrapText="1"/>
    </xf>
    <xf numFmtId="49" fontId="21" fillId="28" borderId="11" xfId="0" applyNumberFormat="1" applyFont="1" applyFill="1" applyBorder="1" applyAlignment="1">
      <alignment horizontal="center" vertical="center" wrapText="1"/>
    </xf>
    <xf numFmtId="49" fontId="21" fillId="28" borderId="2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left" vertical="center" wrapText="1"/>
    </xf>
    <xf numFmtId="49" fontId="21" fillId="30" borderId="20" xfId="0" applyNumberFormat="1" applyFont="1" applyFill="1" applyBorder="1" applyAlignment="1">
      <alignment horizontal="left" vertical="center" wrapText="1"/>
    </xf>
    <xf numFmtId="49" fontId="21" fillId="31" borderId="11" xfId="0" applyNumberFormat="1" applyFont="1" applyFill="1" applyBorder="1" applyAlignment="1">
      <alignment horizontal="right" vertical="center" wrapText="1"/>
    </xf>
    <xf numFmtId="49" fontId="21" fillId="26" borderId="20" xfId="0" applyNumberFormat="1" applyFont="1" applyFill="1" applyBorder="1" applyAlignment="1">
      <alignment horizontal="right" vertical="center" wrapText="1"/>
    </xf>
    <xf numFmtId="49" fontId="21" fillId="23" borderId="11" xfId="0" applyNumberFormat="1" applyFont="1" applyFill="1" applyBorder="1" applyAlignment="1">
      <alignment horizontal="right" vertical="center" wrapText="1"/>
    </xf>
    <xf numFmtId="49" fontId="21" fillId="23" borderId="20" xfId="0" applyNumberFormat="1" applyFont="1" applyFill="1" applyBorder="1" applyAlignment="1">
      <alignment horizontal="right" vertical="center" wrapText="1"/>
    </xf>
    <xf numFmtId="49" fontId="40" fillId="27" borderId="11" xfId="0" applyNumberFormat="1" applyFont="1" applyFill="1" applyBorder="1" applyAlignment="1">
      <alignment horizontal="right" vertical="center" wrapText="1"/>
    </xf>
    <xf numFmtId="49" fontId="40" fillId="27" borderId="20" xfId="0" applyNumberFormat="1" applyFont="1" applyFill="1" applyBorder="1" applyAlignment="1">
      <alignment horizontal="right" vertical="center" wrapText="1"/>
    </xf>
    <xf numFmtId="49" fontId="40" fillId="27" borderId="11" xfId="0" applyNumberFormat="1" applyFont="1" applyFill="1" applyBorder="1" applyAlignment="1">
      <alignment horizontal="left" vertical="center" wrapText="1"/>
    </xf>
    <xf numFmtId="49" fontId="40" fillId="27" borderId="20" xfId="0" applyNumberFormat="1" applyFont="1" applyFill="1" applyBorder="1" applyAlignment="1">
      <alignment horizontal="left" vertical="center" wrapText="1"/>
    </xf>
    <xf numFmtId="49" fontId="22" fillId="27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right" vertical="center" wrapText="1"/>
    </xf>
    <xf numFmtId="49" fontId="21" fillId="24" borderId="20" xfId="0" applyNumberFormat="1" applyFont="1" applyFill="1" applyBorder="1" applyAlignment="1">
      <alignment horizontal="right" vertical="center" wrapText="1"/>
    </xf>
    <xf numFmtId="49" fontId="21" fillId="26" borderId="11" xfId="0" applyNumberFormat="1" applyFont="1" applyFill="1" applyBorder="1" applyAlignment="1">
      <alignment horizontal="center" vertical="center" wrapText="1"/>
    </xf>
    <xf numFmtId="49" fontId="21" fillId="26" borderId="20" xfId="0" applyNumberFormat="1" applyFont="1" applyFill="1" applyBorder="1" applyAlignment="1">
      <alignment horizontal="center" vertical="center" wrapText="1"/>
    </xf>
    <xf numFmtId="49" fontId="22" fillId="27" borderId="12" xfId="0" applyNumberFormat="1" applyFont="1" applyFill="1" applyBorder="1" applyAlignment="1">
      <alignment horizontal="center" vertical="center" wrapText="1"/>
    </xf>
    <xf numFmtId="49" fontId="22" fillId="27" borderId="13" xfId="0" applyNumberFormat="1" applyFont="1" applyFill="1" applyBorder="1" applyAlignment="1">
      <alignment horizontal="center" vertical="center" wrapText="1"/>
    </xf>
    <xf numFmtId="49" fontId="22" fillId="27" borderId="20" xfId="0" applyNumberFormat="1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22" fillId="27" borderId="20" xfId="0" applyFont="1" applyFill="1" applyBorder="1" applyAlignment="1">
      <alignment horizontal="center" vertical="center" wrapText="1"/>
    </xf>
    <xf numFmtId="49" fontId="22" fillId="26" borderId="11" xfId="0" applyNumberFormat="1" applyFont="1" applyFill="1" applyBorder="1" applyAlignment="1">
      <alignment horizontal="center" vertical="center" wrapText="1"/>
    </xf>
    <xf numFmtId="49" fontId="22" fillId="26" borderId="20" xfId="0" applyNumberFormat="1" applyFont="1" applyFill="1" applyBorder="1" applyAlignment="1">
      <alignment horizontal="center" vertical="center" wrapText="1"/>
    </xf>
    <xf numFmtId="0" fontId="40" fillId="23" borderId="11" xfId="59" applyFont="1" applyFill="1" applyBorder="1" applyAlignment="1">
      <alignment horizontal="center" wrapText="1"/>
      <protection/>
    </xf>
    <xf numFmtId="0" fontId="40" fillId="23" borderId="20" xfId="59" applyFont="1" applyFill="1" applyBorder="1" applyAlignment="1">
      <alignment horizontal="center" wrapText="1"/>
      <protection/>
    </xf>
    <xf numFmtId="0" fontId="0" fillId="0" borderId="20" xfId="0" applyBorder="1" applyAlignment="1">
      <alignment horizontal="center" wrapText="1"/>
    </xf>
    <xf numFmtId="49" fontId="40" fillId="30" borderId="11" xfId="0" applyNumberFormat="1" applyFont="1" applyFill="1" applyBorder="1" applyAlignment="1">
      <alignment horizontal="right" vertical="center" wrapText="1"/>
    </xf>
    <xf numFmtId="49" fontId="40" fillId="30" borderId="20" xfId="0" applyNumberFormat="1" applyFont="1" applyFill="1" applyBorder="1" applyAlignment="1">
      <alignment horizontal="right" vertical="center" wrapText="1"/>
    </xf>
    <xf numFmtId="49" fontId="40" fillId="30" borderId="17" xfId="0" applyNumberFormat="1" applyFont="1" applyFill="1" applyBorder="1" applyAlignment="1">
      <alignment horizontal="right" vertical="center" wrapText="1"/>
    </xf>
    <xf numFmtId="49" fontId="40" fillId="30" borderId="21" xfId="0" applyNumberFormat="1" applyFont="1" applyFill="1" applyBorder="1" applyAlignment="1">
      <alignment horizontal="right" vertical="center" wrapText="1"/>
    </xf>
    <xf numFmtId="0" fontId="22" fillId="23" borderId="11" xfId="0" applyFont="1" applyFill="1" applyBorder="1" applyAlignment="1">
      <alignment horizontal="center" vertical="center" wrapText="1"/>
    </xf>
    <xf numFmtId="0" fontId="22" fillId="23" borderId="2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41" fillId="23" borderId="11" xfId="59" applyFont="1" applyFill="1" applyBorder="1" applyAlignment="1">
      <alignment horizontal="center" vertical="center" wrapText="1"/>
      <protection/>
    </xf>
    <xf numFmtId="0" fontId="41" fillId="23" borderId="20" xfId="59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49" fontId="21" fillId="23" borderId="11" xfId="0" applyNumberFormat="1" applyFont="1" applyFill="1" applyBorder="1" applyAlignment="1">
      <alignment horizontal="center" wrapText="1"/>
    </xf>
    <xf numFmtId="49" fontId="21" fillId="23" borderId="20" xfId="0" applyNumberFormat="1" applyFont="1" applyFill="1" applyBorder="1" applyAlignment="1">
      <alignment horizontal="center" wrapText="1"/>
    </xf>
    <xf numFmtId="0" fontId="21" fillId="27" borderId="41" xfId="0" applyFont="1" applyFill="1" applyBorder="1" applyAlignment="1">
      <alignment horizontal="right" vertical="top" wrapText="1"/>
    </xf>
    <xf numFmtId="0" fontId="21" fillId="27" borderId="20" xfId="0" applyFont="1" applyFill="1" applyBorder="1" applyAlignment="1">
      <alignment horizontal="right" vertical="top" wrapText="1"/>
    </xf>
    <xf numFmtId="0" fontId="40" fillId="23" borderId="11" xfId="59" applyFont="1" applyFill="1" applyBorder="1" applyAlignment="1">
      <alignment horizontal="center" vertical="center" wrapText="1"/>
      <protection/>
    </xf>
    <xf numFmtId="0" fontId="40" fillId="23" borderId="20" xfId="59" applyFont="1" applyFill="1" applyBorder="1" applyAlignment="1">
      <alignment horizontal="center" vertical="center" wrapText="1"/>
      <protection/>
    </xf>
    <xf numFmtId="49" fontId="40" fillId="23" borderId="11" xfId="0" applyNumberFormat="1" applyFont="1" applyFill="1" applyBorder="1" applyAlignment="1">
      <alignment horizontal="right" vertical="center" wrapText="1"/>
    </xf>
    <xf numFmtId="49" fontId="40" fillId="23" borderId="20" xfId="0" applyNumberFormat="1" applyFont="1" applyFill="1" applyBorder="1" applyAlignment="1">
      <alignment horizontal="right" vertical="center" wrapText="1"/>
    </xf>
    <xf numFmtId="49" fontId="40" fillId="23" borderId="17" xfId="0" applyNumberFormat="1" applyFont="1" applyFill="1" applyBorder="1" applyAlignment="1">
      <alignment horizontal="right" vertical="center" wrapText="1"/>
    </xf>
    <xf numFmtId="49" fontId="40" fillId="23" borderId="21" xfId="0" applyNumberFormat="1" applyFont="1" applyFill="1" applyBorder="1" applyAlignment="1">
      <alignment horizontal="right" vertical="center" wrapText="1"/>
    </xf>
    <xf numFmtId="49" fontId="21" fillId="26" borderId="11" xfId="0" applyNumberFormat="1" applyFont="1" applyFill="1" applyBorder="1" applyAlignment="1">
      <alignment wrapText="1"/>
    </xf>
    <xf numFmtId="49" fontId="21" fillId="26" borderId="20" xfId="0" applyNumberFormat="1" applyFont="1" applyFill="1" applyBorder="1" applyAlignment="1">
      <alignment wrapText="1"/>
    </xf>
    <xf numFmtId="49" fontId="21" fillId="26" borderId="11" xfId="0" applyNumberFormat="1" applyFont="1" applyFill="1" applyBorder="1" applyAlignment="1">
      <alignment horizontal="left" vertical="center" wrapText="1"/>
    </xf>
    <xf numFmtId="49" fontId="21" fillId="26" borderId="20" xfId="0" applyNumberFormat="1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6" fillId="0" borderId="0" xfId="0" applyFont="1" applyAlignment="1">
      <alignment horizontal="right" wrapText="1"/>
    </xf>
    <xf numFmtId="0" fontId="43" fillId="0" borderId="11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43" fillId="0" borderId="11" xfId="0" applyFont="1" applyBorder="1" applyAlignment="1">
      <alignment horizontal="left" wrapText="1"/>
    </xf>
    <xf numFmtId="0" fontId="43" fillId="0" borderId="31" xfId="0" applyFont="1" applyBorder="1" applyAlignment="1">
      <alignment horizontal="left" wrapText="1"/>
    </xf>
    <xf numFmtId="0" fontId="43" fillId="0" borderId="20" xfId="0" applyFont="1" applyBorder="1" applyAlignment="1">
      <alignment horizontal="left" wrapText="1"/>
    </xf>
    <xf numFmtId="0" fontId="37" fillId="0" borderId="11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wrapText="1"/>
    </xf>
    <xf numFmtId="0" fontId="55" fillId="0" borderId="0" xfId="0" applyFont="1" applyAlignment="1">
      <alignment horizontal="center"/>
    </xf>
    <xf numFmtId="49" fontId="22" fillId="24" borderId="26" xfId="0" applyNumberFormat="1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49" fontId="22" fillId="24" borderId="21" xfId="0" applyNumberFormat="1" applyFont="1" applyFill="1" applyBorder="1" applyAlignment="1">
      <alignment horizontal="left" vertical="center" wrapText="1"/>
    </xf>
    <xf numFmtId="49" fontId="22" fillId="24" borderId="21" xfId="0" applyNumberFormat="1" applyFont="1" applyFill="1" applyBorder="1" applyAlignment="1">
      <alignment horizontal="center" vertical="center" wrapText="1"/>
    </xf>
    <xf numFmtId="171" fontId="22" fillId="30" borderId="26" xfId="69" applyFont="1" applyFill="1" applyBorder="1" applyAlignment="1">
      <alignment horizontal="right" vertical="center" wrapText="1"/>
    </xf>
    <xf numFmtId="0" fontId="21" fillId="24" borderId="42" xfId="0" applyFont="1" applyFill="1" applyBorder="1" applyAlignment="1">
      <alignment horizontal="left" vertical="center" wrapText="1"/>
    </xf>
    <xf numFmtId="49" fontId="21" fillId="24" borderId="42" xfId="0" applyNumberFormat="1" applyFont="1" applyFill="1" applyBorder="1" applyAlignment="1">
      <alignment horizontal="center" vertical="center" wrapText="1"/>
    </xf>
    <xf numFmtId="49" fontId="21" fillId="24" borderId="43" xfId="0" applyNumberFormat="1" applyFont="1" applyFill="1" applyBorder="1" applyAlignment="1">
      <alignment horizontal="center" vertical="center" wrapText="1"/>
    </xf>
    <xf numFmtId="49" fontId="21" fillId="24" borderId="43" xfId="0" applyNumberFormat="1" applyFont="1" applyFill="1" applyBorder="1" applyAlignment="1">
      <alignment horizontal="right" vertical="center" wrapText="1"/>
    </xf>
    <xf numFmtId="49" fontId="21" fillId="24" borderId="44" xfId="0" applyNumberFormat="1" applyFont="1" applyFill="1" applyBorder="1" applyAlignment="1">
      <alignment vertical="center" wrapText="1"/>
    </xf>
    <xf numFmtId="49" fontId="40" fillId="24" borderId="44" xfId="67" applyNumberFormat="1" applyFont="1" applyFill="1" applyBorder="1" applyAlignment="1">
      <alignment horizontal="center" vertical="center" wrapText="1"/>
      <protection/>
    </xf>
    <xf numFmtId="171" fontId="40" fillId="30" borderId="42" xfId="69" applyFont="1" applyFill="1" applyBorder="1" applyAlignment="1">
      <alignment horizontal="right" vertical="center" wrapText="1"/>
    </xf>
    <xf numFmtId="0" fontId="21" fillId="24" borderId="15" xfId="0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171" fontId="21" fillId="33" borderId="15" xfId="69" applyFont="1" applyFill="1" applyBorder="1" applyAlignment="1">
      <alignment horizontal="right" vertical="center" wrapText="1"/>
    </xf>
    <xf numFmtId="49" fontId="22" fillId="0" borderId="45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right" vertical="center" wrapText="1"/>
    </xf>
    <xf numFmtId="49" fontId="22" fillId="0" borderId="48" xfId="0" applyNumberFormat="1" applyFont="1" applyFill="1" applyBorder="1" applyAlignment="1">
      <alignment horizontal="left" vertical="center" wrapText="1"/>
    </xf>
    <xf numFmtId="49" fontId="22" fillId="0" borderId="49" xfId="0" applyNumberFormat="1" applyFont="1" applyFill="1" applyBorder="1" applyAlignment="1">
      <alignment horizontal="center" vertical="center" wrapText="1"/>
    </xf>
    <xf numFmtId="171" fontId="22" fillId="30" borderId="45" xfId="69" applyFont="1" applyFill="1" applyBorder="1" applyAlignment="1">
      <alignment horizontal="right" vertical="center" wrapText="1"/>
    </xf>
    <xf numFmtId="171" fontId="22" fillId="30" borderId="50" xfId="69" applyFont="1" applyFill="1" applyBorder="1" applyAlignment="1">
      <alignment horizontal="center" vertical="center" wrapText="1"/>
    </xf>
    <xf numFmtId="0" fontId="40" fillId="24" borderId="51" xfId="0" applyFont="1" applyFill="1" applyBorder="1" applyAlignment="1">
      <alignment vertical="center" wrapText="1"/>
    </xf>
    <xf numFmtId="171" fontId="21" fillId="30" borderId="52" xfId="69" applyFont="1" applyFill="1" applyBorder="1" applyAlignment="1">
      <alignment horizontal="center" vertical="center" wrapText="1"/>
    </xf>
    <xf numFmtId="49" fontId="21" fillId="0" borderId="42" xfId="0" applyNumberFormat="1" applyFont="1" applyFill="1" applyBorder="1" applyAlignment="1">
      <alignment horizontal="center" vertical="center" wrapText="1"/>
    </xf>
    <xf numFmtId="49" fontId="21" fillId="0" borderId="43" xfId="0" applyNumberFormat="1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right" vertical="center" wrapText="1"/>
    </xf>
    <xf numFmtId="49" fontId="21" fillId="0" borderId="44" xfId="0" applyNumberFormat="1" applyFont="1" applyFill="1" applyBorder="1" applyAlignment="1">
      <alignment horizontal="left" vertical="center" wrapText="1"/>
    </xf>
    <xf numFmtId="49" fontId="21" fillId="0" borderId="44" xfId="0" applyNumberFormat="1" applyFont="1" applyFill="1" applyBorder="1" applyAlignment="1">
      <alignment horizontal="center" vertical="center" wrapText="1"/>
    </xf>
    <xf numFmtId="171" fontId="21" fillId="30" borderId="42" xfId="69" applyFont="1" applyFill="1" applyBorder="1" applyAlignment="1">
      <alignment horizontal="right" vertical="center" wrapText="1"/>
    </xf>
    <xf numFmtId="171" fontId="21" fillId="30" borderId="53" xfId="69" applyFont="1" applyFill="1" applyBorder="1" applyAlignment="1">
      <alignment horizontal="center" vertical="center" wrapText="1"/>
    </xf>
    <xf numFmtId="49" fontId="41" fillId="24" borderId="26" xfId="59" applyNumberFormat="1" applyFont="1" applyFill="1" applyBorder="1" applyAlignment="1">
      <alignment horizontal="center" vertical="center" wrapText="1"/>
      <protection/>
    </xf>
    <xf numFmtId="49" fontId="41" fillId="26" borderId="26" xfId="0" applyNumberFormat="1" applyFont="1" applyFill="1" applyBorder="1" applyAlignment="1">
      <alignment horizontal="center" vertical="center" wrapText="1"/>
    </xf>
    <xf numFmtId="0" fontId="41" fillId="26" borderId="17" xfId="0" applyFont="1" applyFill="1" applyBorder="1" applyAlignment="1">
      <alignment horizontal="center" vertical="center" wrapText="1"/>
    </xf>
    <xf numFmtId="0" fontId="41" fillId="26" borderId="21" xfId="0" applyFont="1" applyFill="1" applyBorder="1" applyAlignment="1">
      <alignment horizontal="center" vertical="center" wrapText="1"/>
    </xf>
    <xf numFmtId="49" fontId="28" fillId="35" borderId="45" xfId="0" applyNumberFormat="1" applyFont="1" applyFill="1" applyBorder="1" applyAlignment="1">
      <alignment horizontal="center" vertical="center" wrapText="1"/>
    </xf>
    <xf numFmtId="49" fontId="28" fillId="35" borderId="46" xfId="0" applyNumberFormat="1" applyFont="1" applyFill="1" applyBorder="1" applyAlignment="1">
      <alignment horizontal="center" vertical="center" wrapText="1"/>
    </xf>
    <xf numFmtId="0" fontId="24" fillId="35" borderId="47" xfId="0" applyFont="1" applyFill="1" applyBorder="1" applyAlignment="1">
      <alignment horizontal="right" vertical="center" wrapText="1"/>
    </xf>
    <xf numFmtId="49" fontId="24" fillId="35" borderId="48" xfId="0" applyNumberFormat="1" applyFont="1" applyFill="1" applyBorder="1" applyAlignment="1">
      <alignment horizontal="left" vertical="center" wrapText="1"/>
    </xf>
    <xf numFmtId="0" fontId="0" fillId="35" borderId="45" xfId="0" applyFill="1" applyBorder="1" applyAlignment="1">
      <alignment/>
    </xf>
    <xf numFmtId="171" fontId="53" fillId="30" borderId="45" xfId="69" applyFont="1" applyFill="1" applyBorder="1" applyAlignment="1">
      <alignment horizontal="right" vertical="center"/>
    </xf>
    <xf numFmtId="171" fontId="44" fillId="30" borderId="45" xfId="69" applyFont="1" applyFill="1" applyBorder="1" applyAlignment="1">
      <alignment horizontal="right"/>
    </xf>
    <xf numFmtId="171" fontId="44" fillId="30" borderId="50" xfId="69" applyFont="1" applyFill="1" applyBorder="1" applyAlignment="1">
      <alignment horizontal="center"/>
    </xf>
    <xf numFmtId="171" fontId="44" fillId="30" borderId="52" xfId="69" applyFont="1" applyFill="1" applyBorder="1" applyAlignment="1">
      <alignment horizontal="center" vertical="center"/>
    </xf>
    <xf numFmtId="49" fontId="58" fillId="0" borderId="42" xfId="0" applyNumberFormat="1" applyFont="1" applyBorder="1" applyAlignment="1">
      <alignment horizontal="center" vertical="center"/>
    </xf>
    <xf numFmtId="49" fontId="58" fillId="0" borderId="43" xfId="0" applyNumberFormat="1" applyFont="1" applyBorder="1" applyAlignment="1">
      <alignment horizontal="center" vertical="center"/>
    </xf>
    <xf numFmtId="0" fontId="28" fillId="30" borderId="43" xfId="0" applyFont="1" applyFill="1" applyBorder="1" applyAlignment="1">
      <alignment horizontal="right" vertical="center" wrapText="1"/>
    </xf>
    <xf numFmtId="49" fontId="28" fillId="30" borderId="44" xfId="0" applyNumberFormat="1" applyFont="1" applyFill="1" applyBorder="1" applyAlignment="1">
      <alignment horizontal="left" vertical="center" wrapText="1"/>
    </xf>
    <xf numFmtId="49" fontId="0" fillId="0" borderId="42" xfId="0" applyNumberFormat="1" applyBorder="1" applyAlignment="1">
      <alignment horizontal="center" vertical="center"/>
    </xf>
    <xf numFmtId="171" fontId="44" fillId="30" borderId="42" xfId="69" applyFont="1" applyFill="1" applyBorder="1" applyAlignment="1">
      <alignment horizontal="right" vertical="center"/>
    </xf>
    <xf numFmtId="0" fontId="22" fillId="26" borderId="26" xfId="0" applyFont="1" applyFill="1" applyBorder="1" applyAlignment="1">
      <alignment vertical="center" wrapText="1"/>
    </xf>
    <xf numFmtId="49" fontId="22" fillId="26" borderId="26" xfId="57" applyNumberFormat="1" applyFont="1" applyFill="1" applyBorder="1" applyAlignment="1">
      <alignment horizontal="center" vertical="center" wrapText="1"/>
      <protection/>
    </xf>
    <xf numFmtId="171" fontId="41" fillId="31" borderId="26" xfId="69" applyFont="1" applyFill="1" applyBorder="1" applyAlignment="1">
      <alignment horizontal="right" vertical="center" wrapText="1"/>
    </xf>
    <xf numFmtId="0" fontId="41" fillId="26" borderId="54" xfId="0" applyFont="1" applyFill="1" applyBorder="1" applyAlignment="1">
      <alignment vertical="center" wrapText="1"/>
    </xf>
    <xf numFmtId="49" fontId="41" fillId="24" borderId="45" xfId="59" applyNumberFormat="1" applyFont="1" applyFill="1" applyBorder="1" applyAlignment="1">
      <alignment horizontal="center" vertical="center" wrapText="1"/>
      <protection/>
    </xf>
    <xf numFmtId="49" fontId="41" fillId="26" borderId="45" xfId="0" applyNumberFormat="1" applyFont="1" applyFill="1" applyBorder="1" applyAlignment="1">
      <alignment horizontal="center" vertical="center" wrapText="1"/>
    </xf>
    <xf numFmtId="49" fontId="41" fillId="26" borderId="46" xfId="0" applyNumberFormat="1" applyFont="1" applyFill="1" applyBorder="1" applyAlignment="1">
      <alignment horizontal="center" vertical="center" wrapText="1"/>
    </xf>
    <xf numFmtId="0" fontId="41" fillId="26" borderId="46" xfId="0" applyFont="1" applyFill="1" applyBorder="1" applyAlignment="1">
      <alignment horizontal="center" vertical="center" wrapText="1"/>
    </xf>
    <xf numFmtId="0" fontId="41" fillId="26" borderId="49" xfId="0" applyFont="1" applyFill="1" applyBorder="1" applyAlignment="1">
      <alignment horizontal="center" vertical="center" wrapText="1"/>
    </xf>
    <xf numFmtId="49" fontId="41" fillId="26" borderId="49" xfId="0" applyNumberFormat="1" applyFont="1" applyFill="1" applyBorder="1" applyAlignment="1">
      <alignment horizontal="center" vertical="center" wrapText="1"/>
    </xf>
    <xf numFmtId="171" fontId="22" fillId="31" borderId="45" xfId="69" applyFont="1" applyFill="1" applyBorder="1" applyAlignment="1">
      <alignment horizontal="right" vertical="center" wrapText="1"/>
    </xf>
    <xf numFmtId="171" fontId="22" fillId="31" borderId="50" xfId="69" applyFont="1" applyFill="1" applyBorder="1" applyAlignment="1">
      <alignment horizontal="right" vertical="center" wrapText="1"/>
    </xf>
    <xf numFmtId="0" fontId="41" fillId="26" borderId="51" xfId="0" applyFont="1" applyFill="1" applyBorder="1" applyAlignment="1">
      <alignment vertical="center" wrapText="1"/>
    </xf>
    <xf numFmtId="171" fontId="22" fillId="31" borderId="52" xfId="69" applyFont="1" applyFill="1" applyBorder="1" applyAlignment="1">
      <alignment horizontal="right" vertical="center" wrapText="1"/>
    </xf>
    <xf numFmtId="0" fontId="41" fillId="24" borderId="55" xfId="0" applyFont="1" applyFill="1" applyBorder="1" applyAlignment="1">
      <alignment vertical="center" wrapText="1"/>
    </xf>
    <xf numFmtId="171" fontId="21" fillId="31" borderId="52" xfId="69" applyFont="1" applyFill="1" applyBorder="1" applyAlignment="1">
      <alignment horizontal="right" vertical="center" wrapText="1"/>
    </xf>
    <xf numFmtId="0" fontId="21" fillId="24" borderId="51" xfId="0" applyFont="1" applyFill="1" applyBorder="1" applyAlignment="1">
      <alignment vertical="center" wrapText="1"/>
    </xf>
    <xf numFmtId="171" fontId="21" fillId="30" borderId="52" xfId="69" applyFont="1" applyFill="1" applyBorder="1" applyAlignment="1">
      <alignment horizontal="right" vertical="center" wrapText="1"/>
    </xf>
    <xf numFmtId="0" fontId="21" fillId="0" borderId="56" xfId="0" applyFont="1" applyBorder="1" applyAlignment="1">
      <alignment horizontal="justify"/>
    </xf>
    <xf numFmtId="49" fontId="21" fillId="26" borderId="43" xfId="0" applyNumberFormat="1" applyFont="1" applyFill="1" applyBorder="1" applyAlignment="1">
      <alignment horizontal="right" vertical="center" wrapText="1"/>
    </xf>
    <xf numFmtId="171" fontId="21" fillId="31" borderId="42" xfId="69" applyFont="1" applyFill="1" applyBorder="1" applyAlignment="1">
      <alignment horizontal="right" vertical="center" wrapText="1"/>
    </xf>
    <xf numFmtId="171" fontId="21" fillId="31" borderId="53" xfId="69" applyFont="1" applyFill="1" applyBorder="1" applyAlignment="1">
      <alignment horizontal="right" vertical="center" wrapText="1"/>
    </xf>
    <xf numFmtId="0" fontId="21" fillId="25" borderId="15" xfId="0" applyFont="1" applyFill="1" applyBorder="1" applyAlignment="1">
      <alignment horizontal="left" vertical="center" wrapText="1"/>
    </xf>
    <xf numFmtId="49" fontId="21" fillId="25" borderId="15" xfId="0" applyNumberFormat="1" applyFont="1" applyFill="1" applyBorder="1" applyAlignment="1">
      <alignment horizontal="center" vertical="center" wrapText="1"/>
    </xf>
    <xf numFmtId="49" fontId="40" fillId="25" borderId="15" xfId="67" applyNumberFormat="1" applyFont="1" applyFill="1" applyBorder="1" applyAlignment="1">
      <alignment horizontal="center" vertical="center" wrapText="1"/>
      <protection/>
    </xf>
    <xf numFmtId="49" fontId="40" fillId="25" borderId="12" xfId="67" applyNumberFormat="1" applyFont="1" applyFill="1" applyBorder="1" applyAlignment="1">
      <alignment horizontal="center" vertical="center" wrapText="1"/>
      <protection/>
    </xf>
    <xf numFmtId="49" fontId="40" fillId="25" borderId="24" xfId="0" applyNumberFormat="1" applyFont="1" applyFill="1" applyBorder="1" applyAlignment="1">
      <alignment horizontal="right" vertical="center" wrapText="1"/>
    </xf>
    <xf numFmtId="49" fontId="40" fillId="25" borderId="25" xfId="0" applyNumberFormat="1" applyFont="1" applyFill="1" applyBorder="1" applyAlignment="1">
      <alignment vertical="center" wrapText="1"/>
    </xf>
    <xf numFmtId="49" fontId="40" fillId="25" borderId="13" xfId="59" applyNumberFormat="1" applyFont="1" applyFill="1" applyBorder="1" applyAlignment="1">
      <alignment horizontal="center" vertical="center" wrapText="1"/>
      <protection/>
    </xf>
    <xf numFmtId="171" fontId="22" fillId="31" borderId="15" xfId="69" applyFont="1" applyFill="1" applyBorder="1" applyAlignment="1">
      <alignment horizontal="right" vertical="center" wrapText="1"/>
    </xf>
    <xf numFmtId="0" fontId="41" fillId="24" borderId="57" xfId="0" applyFont="1" applyFill="1" applyBorder="1" applyAlignment="1">
      <alignment vertical="center" wrapText="1"/>
    </xf>
    <xf numFmtId="49" fontId="21" fillId="23" borderId="45" xfId="0" applyNumberFormat="1" applyFont="1" applyFill="1" applyBorder="1" applyAlignment="1">
      <alignment horizontal="center" vertical="center" wrapText="1"/>
    </xf>
    <xf numFmtId="49" fontId="40" fillId="23" borderId="45" xfId="67" applyNumberFormat="1" applyFont="1" applyFill="1" applyBorder="1" applyAlignment="1">
      <alignment horizontal="center" vertical="center" wrapText="1"/>
      <protection/>
    </xf>
    <xf numFmtId="49" fontId="40" fillId="23" borderId="46" xfId="67" applyNumberFormat="1" applyFont="1" applyFill="1" applyBorder="1" applyAlignment="1">
      <alignment horizontal="center" vertical="center" wrapText="1"/>
      <protection/>
    </xf>
    <xf numFmtId="49" fontId="40" fillId="23" borderId="46" xfId="0" applyNumberFormat="1" applyFont="1" applyFill="1" applyBorder="1" applyAlignment="1">
      <alignment horizontal="right" vertical="center" wrapText="1"/>
    </xf>
    <xf numFmtId="49" fontId="40" fillId="23" borderId="49" xfId="0" applyNumberFormat="1" applyFont="1" applyFill="1" applyBorder="1" applyAlignment="1">
      <alignment horizontal="right" vertical="center" wrapText="1"/>
    </xf>
    <xf numFmtId="49" fontId="40" fillId="23" borderId="49" xfId="59" applyNumberFormat="1" applyFont="1" applyFill="1" applyBorder="1" applyAlignment="1">
      <alignment horizontal="center" vertical="center" wrapText="1"/>
      <protection/>
    </xf>
    <xf numFmtId="0" fontId="40" fillId="23" borderId="51" xfId="0" applyFont="1" applyFill="1" applyBorder="1" applyAlignment="1">
      <alignment vertical="center" wrapText="1"/>
    </xf>
    <xf numFmtId="0" fontId="21" fillId="23" borderId="51" xfId="0" applyFont="1" applyFill="1" applyBorder="1" applyAlignment="1">
      <alignment horizontal="left" vertical="center" wrapText="1"/>
    </xf>
    <xf numFmtId="0" fontId="21" fillId="23" borderId="58" xfId="0" applyFont="1" applyFill="1" applyBorder="1" applyAlignment="1">
      <alignment horizontal="left" vertical="center" wrapText="1"/>
    </xf>
    <xf numFmtId="49" fontId="21" fillId="23" borderId="59" xfId="0" applyNumberFormat="1" applyFont="1" applyFill="1" applyBorder="1" applyAlignment="1">
      <alignment horizontal="center" vertical="center" wrapText="1"/>
    </xf>
    <xf numFmtId="49" fontId="40" fillId="23" borderId="42" xfId="67" applyNumberFormat="1" applyFont="1" applyFill="1" applyBorder="1" applyAlignment="1">
      <alignment horizontal="center" vertical="center" wrapText="1"/>
      <protection/>
    </xf>
    <xf numFmtId="49" fontId="40" fillId="23" borderId="43" xfId="67" applyNumberFormat="1" applyFont="1" applyFill="1" applyBorder="1" applyAlignment="1">
      <alignment horizontal="center" vertical="center" wrapText="1"/>
      <protection/>
    </xf>
    <xf numFmtId="49" fontId="40" fillId="23" borderId="43" xfId="0" applyNumberFormat="1" applyFont="1" applyFill="1" applyBorder="1" applyAlignment="1">
      <alignment horizontal="right" vertical="center" wrapText="1"/>
    </xf>
    <xf numFmtId="49" fontId="40" fillId="23" borderId="44" xfId="0" applyNumberFormat="1" applyFont="1" applyFill="1" applyBorder="1" applyAlignment="1">
      <alignment horizontal="right" vertical="center" wrapText="1"/>
    </xf>
    <xf numFmtId="49" fontId="40" fillId="23" borderId="44" xfId="59" applyNumberFormat="1" applyFont="1" applyFill="1" applyBorder="1" applyAlignment="1">
      <alignment horizontal="center" vertical="center" wrapText="1"/>
      <protection/>
    </xf>
    <xf numFmtId="171" fontId="22" fillId="31" borderId="42" xfId="69" applyFont="1" applyFill="1" applyBorder="1" applyAlignment="1">
      <alignment horizontal="right" vertical="center" wrapText="1"/>
    </xf>
    <xf numFmtId="171" fontId="22" fillId="31" borderId="53" xfId="69" applyFont="1" applyFill="1" applyBorder="1" applyAlignment="1">
      <alignment horizontal="right" vertical="center" wrapText="1"/>
    </xf>
    <xf numFmtId="0" fontId="22" fillId="26" borderId="60" xfId="0" applyFont="1" applyFill="1" applyBorder="1" applyAlignment="1">
      <alignment horizontal="center" vertical="center" wrapText="1"/>
    </xf>
    <xf numFmtId="2" fontId="22" fillId="24" borderId="10" xfId="67" applyNumberFormat="1" applyFont="1" applyFill="1" applyBorder="1" applyAlignment="1">
      <alignment horizontal="left" vertical="center" wrapText="1"/>
      <protection/>
    </xf>
    <xf numFmtId="2" fontId="21" fillId="24" borderId="10" xfId="67" applyNumberFormat="1" applyFont="1" applyFill="1" applyBorder="1" applyAlignment="1">
      <alignment horizontal="left" vertical="center" wrapText="1"/>
      <protection/>
    </xf>
    <xf numFmtId="0" fontId="21" fillId="0" borderId="61" xfId="0" applyFont="1" applyBorder="1" applyAlignment="1">
      <alignment horizontal="justify"/>
    </xf>
    <xf numFmtId="2" fontId="40" fillId="24" borderId="10" xfId="67" applyNumberFormat="1" applyFont="1" applyFill="1" applyBorder="1" applyAlignment="1">
      <alignment horizontal="left" vertical="center" wrapText="1"/>
      <protection/>
    </xf>
    <xf numFmtId="0" fontId="41" fillId="24" borderId="61" xfId="0" applyFont="1" applyFill="1" applyBorder="1" applyAlignment="1">
      <alignment vertical="center" wrapText="1"/>
    </xf>
    <xf numFmtId="0" fontId="40" fillId="24" borderId="61" xfId="0" applyFont="1" applyFill="1" applyBorder="1" applyAlignment="1">
      <alignment vertical="center" wrapText="1"/>
    </xf>
    <xf numFmtId="0" fontId="21" fillId="24" borderId="60" xfId="0" applyFont="1" applyFill="1" applyBorder="1" applyAlignment="1">
      <alignment horizontal="left" vertical="center" wrapText="1"/>
    </xf>
    <xf numFmtId="0" fontId="21" fillId="24" borderId="61" xfId="0" applyFont="1" applyFill="1" applyBorder="1" applyAlignment="1">
      <alignment horizontal="left" vertical="center" wrapText="1"/>
    </xf>
    <xf numFmtId="0" fontId="41" fillId="24" borderId="45" xfId="0" applyFont="1" applyFill="1" applyBorder="1" applyAlignment="1">
      <alignment vertical="center" wrapText="1"/>
    </xf>
    <xf numFmtId="0" fontId="21" fillId="0" borderId="42" xfId="0" applyFont="1" applyBorder="1" applyAlignment="1">
      <alignment horizontal="justify"/>
    </xf>
    <xf numFmtId="2" fontId="24" fillId="32" borderId="45" xfId="67" applyNumberFormat="1" applyFont="1" applyFill="1" applyBorder="1" applyAlignment="1">
      <alignment horizontal="left" vertical="center" wrapText="1"/>
      <protection/>
    </xf>
    <xf numFmtId="0" fontId="28" fillId="0" borderId="61" xfId="0" applyFont="1" applyBorder="1" applyAlignment="1">
      <alignment horizontal="justify"/>
    </xf>
    <xf numFmtId="0" fontId="28" fillId="30" borderId="42" xfId="0" applyFont="1" applyFill="1" applyBorder="1" applyAlignment="1">
      <alignment vertical="center" wrapText="1"/>
    </xf>
    <xf numFmtId="0" fontId="41" fillId="26" borderId="45" xfId="0" applyFont="1" applyFill="1" applyBorder="1" applyAlignment="1">
      <alignment vertical="center" wrapText="1"/>
    </xf>
    <xf numFmtId="0" fontId="21" fillId="23" borderId="62" xfId="0" applyFont="1" applyFill="1" applyBorder="1" applyAlignment="1">
      <alignment horizontal="left" vertical="center" wrapText="1"/>
    </xf>
    <xf numFmtId="0" fontId="21" fillId="23" borderId="61" xfId="0" applyFont="1" applyFill="1" applyBorder="1" applyAlignment="1">
      <alignment/>
    </xf>
    <xf numFmtId="0" fontId="21" fillId="23" borderId="61" xfId="0" applyFont="1" applyFill="1" applyBorder="1" applyAlignment="1">
      <alignment wrapText="1"/>
    </xf>
    <xf numFmtId="0" fontId="21" fillId="23" borderId="60" xfId="0" applyFont="1" applyFill="1" applyBorder="1" applyAlignment="1">
      <alignment horizontal="left" vertical="center" wrapText="1"/>
    </xf>
    <xf numFmtId="0" fontId="21" fillId="23" borderId="10" xfId="0" applyFont="1" applyFill="1" applyBorder="1" applyAlignment="1">
      <alignment wrapText="1"/>
    </xf>
    <xf numFmtId="0" fontId="21" fillId="23" borderId="26" xfId="0" applyFont="1" applyFill="1" applyBorder="1" applyAlignment="1">
      <alignment wrapText="1"/>
    </xf>
    <xf numFmtId="0" fontId="21" fillId="24" borderId="63" xfId="0" applyFont="1" applyFill="1" applyBorder="1" applyAlignment="1">
      <alignment horizontal="left" vertical="center" wrapText="1"/>
    </xf>
    <xf numFmtId="0" fontId="21" fillId="25" borderId="61" xfId="0" applyFont="1" applyFill="1" applyBorder="1" applyAlignment="1">
      <alignment horizontal="left" vertical="center" wrapText="1"/>
    </xf>
    <xf numFmtId="0" fontId="21" fillId="23" borderId="61" xfId="0" applyFont="1" applyFill="1" applyBorder="1" applyAlignment="1">
      <alignment horizontal="justify"/>
    </xf>
    <xf numFmtId="0" fontId="22" fillId="26" borderId="63" xfId="0" applyFont="1" applyFill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Бюджет2014_Рыльск(уточнение 8)" xfId="54"/>
    <cellStyle name="Обычный_прил (1 23 12 2008)" xfId="55"/>
    <cellStyle name="Обычный_прил 1 по новой БК" xfId="56"/>
    <cellStyle name="Обычный_Прил.1,2,3-2009" xfId="57"/>
    <cellStyle name="Обычный_Прил.1,2,3-2009_Бюджет2014_Рыльск(уточнение 8)" xfId="58"/>
    <cellStyle name="Обычный_Прил.7,8 Расходы_2009" xfId="59"/>
    <cellStyle name="Обычный_прил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="60" zoomScalePageLayoutView="0" workbookViewId="0" topLeftCell="A5">
      <selection activeCell="B40" sqref="B40"/>
    </sheetView>
  </sheetViews>
  <sheetFormatPr defaultColWidth="9.140625" defaultRowHeight="15"/>
  <cols>
    <col min="1" max="1" width="42.421875" style="116" customWidth="1"/>
    <col min="2" max="2" width="70.00390625" style="117" customWidth="1"/>
    <col min="3" max="3" width="18.57421875" style="118" customWidth="1"/>
    <col min="4" max="5" width="18.57421875" style="119" customWidth="1"/>
    <col min="6" max="16384" width="9.140625" style="119" customWidth="1"/>
  </cols>
  <sheetData>
    <row r="1" spans="2:3" s="23" customFormat="1" ht="14.25">
      <c r="B1" s="613" t="s">
        <v>149</v>
      </c>
      <c r="C1" s="614"/>
    </row>
    <row r="2" spans="1:6" s="99" customFormat="1" ht="15.75" customHeight="1">
      <c r="A2" s="615" t="s">
        <v>24</v>
      </c>
      <c r="B2" s="615"/>
      <c r="C2" s="615"/>
      <c r="D2" s="98"/>
      <c r="E2" s="98"/>
      <c r="F2" s="98"/>
    </row>
    <row r="3" spans="1:6" s="99" customFormat="1" ht="15.75" customHeight="1">
      <c r="A3" s="615" t="s">
        <v>150</v>
      </c>
      <c r="B3" s="615"/>
      <c r="C3" s="615"/>
      <c r="D3" s="98"/>
      <c r="E3" s="98"/>
      <c r="F3" s="98"/>
    </row>
    <row r="4" spans="1:6" s="101" customFormat="1" ht="16.5" customHeight="1">
      <c r="A4" s="616" t="s">
        <v>151</v>
      </c>
      <c r="B4" s="616"/>
      <c r="C4" s="616"/>
      <c r="D4" s="100"/>
      <c r="E4" s="100"/>
      <c r="F4" s="100"/>
    </row>
    <row r="5" spans="1:6" s="2" customFormat="1" ht="16.5" customHeight="1">
      <c r="A5" s="617" t="s">
        <v>152</v>
      </c>
      <c r="B5" s="617"/>
      <c r="C5" s="617"/>
      <c r="D5" s="10"/>
      <c r="E5" s="10"/>
      <c r="F5" s="10"/>
    </row>
    <row r="6" spans="1:3" s="102" customFormat="1" ht="15">
      <c r="A6" s="29"/>
      <c r="B6" s="618" t="s">
        <v>626</v>
      </c>
      <c r="C6" s="618"/>
    </row>
    <row r="7" spans="1:3" s="102" customFormat="1" ht="15">
      <c r="A7" s="29"/>
      <c r="B7" s="103"/>
      <c r="C7" s="104"/>
    </row>
    <row r="8" spans="1:3" s="105" customFormat="1" ht="18">
      <c r="A8" s="611" t="s">
        <v>153</v>
      </c>
      <c r="B8" s="611"/>
      <c r="C8" s="611"/>
    </row>
    <row r="9" spans="1:3" s="105" customFormat="1" ht="40.5" customHeight="1">
      <c r="A9" s="612" t="s">
        <v>154</v>
      </c>
      <c r="B9" s="612"/>
      <c r="C9" s="612"/>
    </row>
    <row r="10" spans="1:3" s="105" customFormat="1" ht="18">
      <c r="A10" s="95"/>
      <c r="B10" s="12"/>
      <c r="C10" s="106"/>
    </row>
    <row r="11" spans="1:5" s="105" customFormat="1" ht="18">
      <c r="A11" s="95"/>
      <c r="C11" s="106" t="s">
        <v>38</v>
      </c>
      <c r="D11" s="106" t="s">
        <v>38</v>
      </c>
      <c r="E11" s="106" t="s">
        <v>38</v>
      </c>
    </row>
    <row r="12" spans="1:5" s="109" customFormat="1" ht="54" customHeight="1">
      <c r="A12" s="107" t="s">
        <v>12</v>
      </c>
      <c r="B12" s="107" t="s">
        <v>22</v>
      </c>
      <c r="C12" s="108" t="s">
        <v>155</v>
      </c>
      <c r="D12" s="108" t="s">
        <v>156</v>
      </c>
      <c r="E12" s="108" t="s">
        <v>157</v>
      </c>
    </row>
    <row r="13" spans="1:5" s="109" customFormat="1" ht="35.25" customHeight="1">
      <c r="A13" s="110" t="s">
        <v>158</v>
      </c>
      <c r="B13" s="111" t="s">
        <v>159</v>
      </c>
      <c r="C13" s="112">
        <f>C32+C28</f>
        <v>39005.04000000004</v>
      </c>
      <c r="D13" s="112">
        <f>D32+D28</f>
        <v>0</v>
      </c>
      <c r="E13" s="112">
        <f>E32+E28</f>
        <v>0</v>
      </c>
    </row>
    <row r="14" spans="1:5" s="109" customFormat="1" ht="37.5" customHeight="1" hidden="1">
      <c r="A14" s="110" t="s">
        <v>160</v>
      </c>
      <c r="B14" s="111" t="s">
        <v>161</v>
      </c>
      <c r="C14" s="112">
        <f>+C15+C17</f>
        <v>0</v>
      </c>
      <c r="D14" s="112">
        <f>+D15+D17</f>
        <v>0</v>
      </c>
      <c r="E14" s="112">
        <f>+E15+E17</f>
        <v>0</v>
      </c>
    </row>
    <row r="15" spans="1:5" s="109" customFormat="1" ht="37.5" customHeight="1" hidden="1">
      <c r="A15" s="110" t="s">
        <v>162</v>
      </c>
      <c r="B15" s="111" t="s">
        <v>163</v>
      </c>
      <c r="C15" s="112">
        <f>+C16</f>
        <v>0</v>
      </c>
      <c r="D15" s="112">
        <f>+D16</f>
        <v>0</v>
      </c>
      <c r="E15" s="112">
        <f>+E16</f>
        <v>0</v>
      </c>
    </row>
    <row r="16" spans="1:5" s="109" customFormat="1" ht="37.5" customHeight="1" hidden="1">
      <c r="A16" s="110" t="s">
        <v>164</v>
      </c>
      <c r="B16" s="111" t="s">
        <v>165</v>
      </c>
      <c r="C16" s="112"/>
      <c r="D16" s="112"/>
      <c r="E16" s="112"/>
    </row>
    <row r="17" spans="1:5" s="109" customFormat="1" ht="37.5" customHeight="1" hidden="1">
      <c r="A17" s="110" t="s">
        <v>166</v>
      </c>
      <c r="B17" s="111" t="s">
        <v>167</v>
      </c>
      <c r="C17" s="112">
        <f>+C18</f>
        <v>0</v>
      </c>
      <c r="D17" s="112">
        <f>+D18</f>
        <v>0</v>
      </c>
      <c r="E17" s="112">
        <f>+E18</f>
        <v>0</v>
      </c>
    </row>
    <row r="18" spans="1:5" s="109" customFormat="1" ht="37.5" customHeight="1" hidden="1">
      <c r="A18" s="110" t="s">
        <v>168</v>
      </c>
      <c r="B18" s="111" t="s">
        <v>169</v>
      </c>
      <c r="C18" s="112">
        <v>0</v>
      </c>
      <c r="D18" s="112">
        <v>0</v>
      </c>
      <c r="E18" s="112">
        <v>0</v>
      </c>
    </row>
    <row r="19" spans="1:5" s="109" customFormat="1" ht="36" hidden="1">
      <c r="A19" s="110" t="s">
        <v>170</v>
      </c>
      <c r="B19" s="111" t="s">
        <v>171</v>
      </c>
      <c r="C19" s="112">
        <f>+C20+C22</f>
        <v>0</v>
      </c>
      <c r="D19" s="112">
        <f>+D20+D22</f>
        <v>0</v>
      </c>
      <c r="E19" s="112">
        <f>+E20+E22</f>
        <v>0</v>
      </c>
    </row>
    <row r="20" spans="1:5" s="109" customFormat="1" ht="54" hidden="1">
      <c r="A20" s="110" t="s">
        <v>172</v>
      </c>
      <c r="B20" s="111" t="s">
        <v>173</v>
      </c>
      <c r="C20" s="112">
        <f>C21</f>
        <v>0</v>
      </c>
      <c r="D20" s="112">
        <f>D21</f>
        <v>0</v>
      </c>
      <c r="E20" s="112">
        <f>E21</f>
        <v>0</v>
      </c>
    </row>
    <row r="21" spans="1:5" s="109" customFormat="1" ht="54" hidden="1">
      <c r="A21" s="110" t="s">
        <v>174</v>
      </c>
      <c r="B21" s="111" t="s">
        <v>175</v>
      </c>
      <c r="C21" s="112">
        <v>0</v>
      </c>
      <c r="D21" s="112">
        <v>0</v>
      </c>
      <c r="E21" s="112">
        <v>0</v>
      </c>
    </row>
    <row r="22" spans="1:5" s="109" customFormat="1" ht="54" hidden="1">
      <c r="A22" s="110" t="s">
        <v>176</v>
      </c>
      <c r="B22" s="111" t="s">
        <v>177</v>
      </c>
      <c r="C22" s="112">
        <f>C23</f>
        <v>0</v>
      </c>
      <c r="D22" s="112">
        <f>D23</f>
        <v>0</v>
      </c>
      <c r="E22" s="112">
        <f>E23</f>
        <v>0</v>
      </c>
    </row>
    <row r="23" spans="1:5" s="109" customFormat="1" ht="55.5" customHeight="1" hidden="1">
      <c r="A23" s="110" t="s">
        <v>178</v>
      </c>
      <c r="B23" s="111" t="s">
        <v>179</v>
      </c>
      <c r="C23" s="112">
        <v>0</v>
      </c>
      <c r="D23" s="112">
        <v>0</v>
      </c>
      <c r="E23" s="112">
        <v>0</v>
      </c>
    </row>
    <row r="24" spans="1:5" s="109" customFormat="1" ht="36">
      <c r="A24" s="110" t="s">
        <v>180</v>
      </c>
      <c r="B24" s="111" t="s">
        <v>181</v>
      </c>
      <c r="C24" s="112">
        <f>C32+C28</f>
        <v>39005.04000000004</v>
      </c>
      <c r="D24" s="112">
        <f>D32+D28</f>
        <v>0</v>
      </c>
      <c r="E24" s="112">
        <f>E32+E28</f>
        <v>0</v>
      </c>
    </row>
    <row r="25" spans="1:7" s="109" customFormat="1" ht="18">
      <c r="A25" s="110" t="s">
        <v>182</v>
      </c>
      <c r="B25" s="111" t="s">
        <v>183</v>
      </c>
      <c r="C25" s="112">
        <f aca="true" t="shared" si="0" ref="C25:E27">C26</f>
        <v>-1800030</v>
      </c>
      <c r="D25" s="112">
        <f t="shared" si="0"/>
        <v>-644279</v>
      </c>
      <c r="E25" s="112">
        <f t="shared" si="0"/>
        <v>-626278</v>
      </c>
      <c r="G25" s="109" t="s">
        <v>627</v>
      </c>
    </row>
    <row r="26" spans="1:5" s="109" customFormat="1" ht="18">
      <c r="A26" s="110" t="s">
        <v>184</v>
      </c>
      <c r="B26" s="111" t="s">
        <v>185</v>
      </c>
      <c r="C26" s="112">
        <f t="shared" si="0"/>
        <v>-1800030</v>
      </c>
      <c r="D26" s="112">
        <f t="shared" si="0"/>
        <v>-644279</v>
      </c>
      <c r="E26" s="112">
        <f t="shared" si="0"/>
        <v>-626278</v>
      </c>
    </row>
    <row r="27" spans="1:5" s="109" customFormat="1" ht="18">
      <c r="A27" s="110" t="s">
        <v>186</v>
      </c>
      <c r="B27" s="111" t="s">
        <v>187</v>
      </c>
      <c r="C27" s="112">
        <f t="shared" si="0"/>
        <v>-1800030</v>
      </c>
      <c r="D27" s="112">
        <f t="shared" si="0"/>
        <v>-644279</v>
      </c>
      <c r="E27" s="112">
        <f t="shared" si="0"/>
        <v>-626278</v>
      </c>
    </row>
    <row r="28" spans="1:5" s="109" customFormat="1" ht="36">
      <c r="A28" s="110" t="s">
        <v>188</v>
      </c>
      <c r="B28" s="111" t="s">
        <v>189</v>
      </c>
      <c r="C28" s="112">
        <v>-1800030</v>
      </c>
      <c r="D28" s="112">
        <v>-644279</v>
      </c>
      <c r="E28" s="112">
        <v>-626278</v>
      </c>
    </row>
    <row r="29" spans="1:5" s="109" customFormat="1" ht="18">
      <c r="A29" s="110" t="s">
        <v>190</v>
      </c>
      <c r="B29" s="111" t="s">
        <v>191</v>
      </c>
      <c r="C29" s="112">
        <f aca="true" t="shared" si="1" ref="C29:E31">C30</f>
        <v>1839035.04</v>
      </c>
      <c r="D29" s="112">
        <f t="shared" si="1"/>
        <v>644279</v>
      </c>
      <c r="E29" s="112">
        <f t="shared" si="1"/>
        <v>626278</v>
      </c>
    </row>
    <row r="30" spans="1:7" s="109" customFormat="1" ht="18">
      <c r="A30" s="110" t="s">
        <v>192</v>
      </c>
      <c r="B30" s="111" t="s">
        <v>193</v>
      </c>
      <c r="C30" s="112">
        <f t="shared" si="1"/>
        <v>1839035.04</v>
      </c>
      <c r="D30" s="112">
        <f t="shared" si="1"/>
        <v>644279</v>
      </c>
      <c r="E30" s="112">
        <f t="shared" si="1"/>
        <v>626278</v>
      </c>
      <c r="G30" s="109" t="s">
        <v>628</v>
      </c>
    </row>
    <row r="31" spans="1:6" s="109" customFormat="1" ht="18">
      <c r="A31" s="110" t="s">
        <v>194</v>
      </c>
      <c r="B31" s="111" t="s">
        <v>195</v>
      </c>
      <c r="C31" s="112">
        <f t="shared" si="1"/>
        <v>1839035.04</v>
      </c>
      <c r="D31" s="112">
        <f t="shared" si="1"/>
        <v>644279</v>
      </c>
      <c r="E31" s="112">
        <f t="shared" si="1"/>
        <v>626278</v>
      </c>
      <c r="F31" s="112"/>
    </row>
    <row r="32" spans="1:5" s="109" customFormat="1" ht="36">
      <c r="A32" s="110" t="s">
        <v>196</v>
      </c>
      <c r="B32" s="111" t="s">
        <v>197</v>
      </c>
      <c r="C32" s="112">
        <v>1839035.04</v>
      </c>
      <c r="D32" s="112">
        <v>644279</v>
      </c>
      <c r="E32" s="112">
        <v>626278</v>
      </c>
    </row>
    <row r="33" spans="1:3" s="109" customFormat="1" ht="18">
      <c r="A33" s="113"/>
      <c r="B33" s="114"/>
      <c r="C33" s="115"/>
    </row>
    <row r="34" spans="1:3" s="109" customFormat="1" ht="18">
      <c r="A34" s="113"/>
      <c r="B34" s="114"/>
      <c r="C34" s="115"/>
    </row>
    <row r="35" spans="1:3" s="109" customFormat="1" ht="18">
      <c r="A35" s="113"/>
      <c r="B35" s="114"/>
      <c r="C35" s="115"/>
    </row>
    <row r="36" spans="1:3" s="109" customFormat="1" ht="18">
      <c r="A36" s="113"/>
      <c r="B36" s="114"/>
      <c r="C36" s="115"/>
    </row>
    <row r="37" spans="1:3" s="109" customFormat="1" ht="18">
      <c r="A37" s="113"/>
      <c r="B37" s="114"/>
      <c r="C37" s="115"/>
    </row>
    <row r="38" spans="1:3" s="109" customFormat="1" ht="18">
      <c r="A38" s="113"/>
      <c r="B38" s="114"/>
      <c r="C38" s="115"/>
    </row>
    <row r="39" spans="1:3" s="109" customFormat="1" ht="18">
      <c r="A39" s="113"/>
      <c r="B39" s="114"/>
      <c r="C39" s="115"/>
    </row>
    <row r="40" spans="1:3" s="109" customFormat="1" ht="18">
      <c r="A40" s="113"/>
      <c r="B40" s="114"/>
      <c r="C40" s="115"/>
    </row>
    <row r="41" spans="1:3" s="109" customFormat="1" ht="18">
      <c r="A41" s="113"/>
      <c r="B41" s="114"/>
      <c r="C41" s="115"/>
    </row>
    <row r="42" spans="1:3" s="109" customFormat="1" ht="18">
      <c r="A42" s="113"/>
      <c r="B42" s="114"/>
      <c r="C42" s="115"/>
    </row>
    <row r="43" spans="1:3" s="109" customFormat="1" ht="18">
      <c r="A43" s="113"/>
      <c r="B43" s="114"/>
      <c r="C43" s="115"/>
    </row>
    <row r="44" spans="1:3" s="109" customFormat="1" ht="18">
      <c r="A44" s="113"/>
      <c r="B44" s="114"/>
      <c r="C44" s="115"/>
    </row>
  </sheetData>
  <sheetProtection/>
  <mergeCells count="8">
    <mergeCell ref="A8:C8"/>
    <mergeCell ref="A9:C9"/>
    <mergeCell ref="B1:C1"/>
    <mergeCell ref="A2:C2"/>
    <mergeCell ref="A3:C3"/>
    <mergeCell ref="A4:C4"/>
    <mergeCell ref="A5:C5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2.00390625" style="29" customWidth="1"/>
    <col min="2" max="2" width="62.8515625" style="30" customWidth="1"/>
    <col min="3" max="3" width="12.421875" style="94" customWidth="1"/>
    <col min="4" max="4" width="12.8515625" style="23" customWidth="1"/>
    <col min="5" max="5" width="14.140625" style="23" customWidth="1"/>
    <col min="6" max="16384" width="8.8515625" style="23" customWidth="1"/>
  </cols>
  <sheetData>
    <row r="1" spans="1:5" s="1" customFormat="1" ht="15.75" customHeight="1">
      <c r="A1" s="625" t="s">
        <v>34</v>
      </c>
      <c r="B1" s="625"/>
      <c r="C1" s="625"/>
      <c r="D1" s="626"/>
      <c r="E1" s="626"/>
    </row>
    <row r="2" spans="1:5" s="1" customFormat="1" ht="15" customHeight="1">
      <c r="A2" s="21"/>
      <c r="B2" s="627" t="s">
        <v>35</v>
      </c>
      <c r="C2" s="624"/>
      <c r="D2" s="624"/>
      <c r="E2" s="624"/>
    </row>
    <row r="3" spans="1:5" s="1" customFormat="1" ht="15.75" customHeight="1">
      <c r="A3" s="628" t="s">
        <v>623</v>
      </c>
      <c r="B3" s="626"/>
      <c r="C3" s="626"/>
      <c r="D3" s="626"/>
      <c r="E3" s="626"/>
    </row>
    <row r="4" spans="1:5" s="2" customFormat="1" ht="16.5" customHeight="1">
      <c r="A4" s="629" t="s">
        <v>36</v>
      </c>
      <c r="B4" s="629"/>
      <c r="C4" s="629"/>
      <c r="D4" s="629"/>
      <c r="E4" s="629"/>
    </row>
    <row r="5" spans="1:5" s="2" customFormat="1" ht="16.5" customHeight="1">
      <c r="A5" s="629" t="s">
        <v>37</v>
      </c>
      <c r="B5" s="629"/>
      <c r="C5" s="629"/>
      <c r="D5" s="629"/>
      <c r="E5" s="629"/>
    </row>
    <row r="6" spans="1:3" ht="13.5" customHeight="1">
      <c r="A6" s="22"/>
      <c r="B6" s="622"/>
      <c r="C6" s="622"/>
    </row>
    <row r="7" spans="1:4" ht="15" customHeight="1" hidden="1">
      <c r="A7" s="22"/>
      <c r="B7" s="630"/>
      <c r="C7" s="630"/>
      <c r="D7" s="24"/>
    </row>
    <row r="8" spans="1:3" ht="15">
      <c r="A8" s="25"/>
      <c r="B8" s="26"/>
      <c r="C8" s="27"/>
    </row>
    <row r="9" spans="1:5" s="28" customFormat="1" ht="69" customHeight="1">
      <c r="A9" s="623" t="s">
        <v>614</v>
      </c>
      <c r="B9" s="624"/>
      <c r="C9" s="624"/>
      <c r="D9" s="624"/>
      <c r="E9" s="624"/>
    </row>
    <row r="10" spans="1:3" s="28" customFormat="1" ht="16.5" customHeight="1">
      <c r="A10" s="619"/>
      <c r="B10" s="619"/>
      <c r="C10" s="619"/>
    </row>
    <row r="11" spans="3:5" ht="15">
      <c r="C11" s="31" t="s">
        <v>38</v>
      </c>
      <c r="D11" s="31" t="s">
        <v>38</v>
      </c>
      <c r="E11" s="31" t="s">
        <v>38</v>
      </c>
    </row>
    <row r="12" spans="1:5" s="35" customFormat="1" ht="54" customHeight="1">
      <c r="A12" s="32" t="s">
        <v>39</v>
      </c>
      <c r="B12" s="33" t="s">
        <v>40</v>
      </c>
      <c r="C12" s="34" t="s">
        <v>41</v>
      </c>
      <c r="D12" s="34" t="s">
        <v>42</v>
      </c>
      <c r="E12" s="34" t="s">
        <v>43</v>
      </c>
    </row>
    <row r="13" spans="1:5" ht="18.75" customHeight="1">
      <c r="A13" s="620" t="s">
        <v>44</v>
      </c>
      <c r="B13" s="621"/>
      <c r="C13" s="36">
        <f>C14+C47</f>
        <v>1800030</v>
      </c>
      <c r="D13" s="36">
        <f>D14+D47</f>
        <v>644279</v>
      </c>
      <c r="E13" s="36">
        <f>E14+E47</f>
        <v>626278</v>
      </c>
    </row>
    <row r="14" spans="1:5" ht="25.5" customHeight="1">
      <c r="A14" s="37" t="s">
        <v>45</v>
      </c>
      <c r="B14" s="38" t="s">
        <v>46</v>
      </c>
      <c r="C14" s="36">
        <f>C15+C23+C31+C34</f>
        <v>301747</v>
      </c>
      <c r="D14" s="36">
        <f>D15+D23+D31+D34</f>
        <v>302916</v>
      </c>
      <c r="E14" s="36">
        <f>E15+E23+E31+E34</f>
        <v>304191</v>
      </c>
    </row>
    <row r="15" spans="1:5" ht="27" customHeight="1">
      <c r="A15" s="37" t="s">
        <v>47</v>
      </c>
      <c r="B15" s="38" t="s">
        <v>48</v>
      </c>
      <c r="C15" s="36">
        <f>C16</f>
        <v>19804</v>
      </c>
      <c r="D15" s="36">
        <f>D16</f>
        <v>20973</v>
      </c>
      <c r="E15" s="36">
        <f>E16</f>
        <v>22248</v>
      </c>
    </row>
    <row r="16" spans="1:5" ht="21" customHeight="1">
      <c r="A16" s="39" t="s">
        <v>49</v>
      </c>
      <c r="B16" s="40" t="s">
        <v>50</v>
      </c>
      <c r="C16" s="41">
        <f>C18</f>
        <v>19804</v>
      </c>
      <c r="D16" s="41">
        <f>D18</f>
        <v>20973</v>
      </c>
      <c r="E16" s="41">
        <f>E18</f>
        <v>22248</v>
      </c>
    </row>
    <row r="17" spans="1:5" ht="0.75" customHeight="1" hidden="1">
      <c r="A17" s="39"/>
      <c r="B17" s="42"/>
      <c r="C17" s="41"/>
      <c r="D17" s="41">
        <v>17653</v>
      </c>
      <c r="E17" s="41">
        <v>18904</v>
      </c>
    </row>
    <row r="18" spans="1:5" ht="55.5" customHeight="1">
      <c r="A18" s="43" t="s">
        <v>51</v>
      </c>
      <c r="B18" s="44" t="s">
        <v>52</v>
      </c>
      <c r="C18" s="603">
        <v>19804</v>
      </c>
      <c r="D18" s="603">
        <v>20973</v>
      </c>
      <c r="E18" s="603">
        <v>22248</v>
      </c>
    </row>
    <row r="19" spans="1:5" ht="20.25" customHeight="1" hidden="1">
      <c r="A19" s="37" t="s">
        <v>53</v>
      </c>
      <c r="B19" s="46" t="s">
        <v>54</v>
      </c>
      <c r="C19" s="45">
        <f aca="true" t="shared" si="0" ref="C19:E20">C20</f>
        <v>5629</v>
      </c>
      <c r="D19" s="45">
        <f t="shared" si="0"/>
        <v>5576</v>
      </c>
      <c r="E19" s="45">
        <f t="shared" si="0"/>
        <v>5533</v>
      </c>
    </row>
    <row r="20" spans="1:5" ht="15" customHeight="1" hidden="1">
      <c r="A20" s="47" t="s">
        <v>55</v>
      </c>
      <c r="B20" s="48" t="s">
        <v>56</v>
      </c>
      <c r="C20" s="45">
        <f t="shared" si="0"/>
        <v>5629</v>
      </c>
      <c r="D20" s="45">
        <f t="shared" si="0"/>
        <v>5576</v>
      </c>
      <c r="E20" s="45">
        <f t="shared" si="0"/>
        <v>5533</v>
      </c>
    </row>
    <row r="21" spans="1:5" ht="15.75" customHeight="1" hidden="1">
      <c r="A21" s="49" t="s">
        <v>57</v>
      </c>
      <c r="B21" s="50" t="s">
        <v>56</v>
      </c>
      <c r="C21" s="45">
        <v>5629</v>
      </c>
      <c r="D21" s="45">
        <v>5576</v>
      </c>
      <c r="E21" s="45">
        <v>5533</v>
      </c>
    </row>
    <row r="22" spans="1:5" ht="91.5" customHeight="1" hidden="1">
      <c r="A22" s="51" t="s">
        <v>58</v>
      </c>
      <c r="B22" s="44" t="s">
        <v>59</v>
      </c>
      <c r="C22" s="45"/>
      <c r="D22" s="45"/>
      <c r="E22" s="45"/>
    </row>
    <row r="23" spans="1:5" s="52" customFormat="1" ht="15">
      <c r="A23" s="37" t="s">
        <v>60</v>
      </c>
      <c r="B23" s="38" t="s">
        <v>61</v>
      </c>
      <c r="C23" s="36">
        <f>C24+C26</f>
        <v>147227</v>
      </c>
      <c r="D23" s="36">
        <f>D25+D26</f>
        <v>147227</v>
      </c>
      <c r="E23" s="36">
        <f>E24+E26</f>
        <v>147227</v>
      </c>
    </row>
    <row r="24" spans="1:5" s="52" customFormat="1" ht="21.75" customHeight="1">
      <c r="A24" s="51" t="s">
        <v>62</v>
      </c>
      <c r="B24" s="40" t="s">
        <v>63</v>
      </c>
      <c r="C24" s="41">
        <v>23601</v>
      </c>
      <c r="D24" s="41">
        <f>D25</f>
        <v>23601</v>
      </c>
      <c r="E24" s="41">
        <f>E25</f>
        <v>23601</v>
      </c>
    </row>
    <row r="25" spans="1:5" ht="36" customHeight="1">
      <c r="A25" s="51" t="s">
        <v>64</v>
      </c>
      <c r="B25" s="53" t="s">
        <v>65</v>
      </c>
      <c r="C25" s="604">
        <v>23601</v>
      </c>
      <c r="D25" s="604">
        <v>23601</v>
      </c>
      <c r="E25" s="604">
        <v>23601</v>
      </c>
    </row>
    <row r="26" spans="1:5" ht="19.5" customHeight="1">
      <c r="A26" s="39" t="s">
        <v>66</v>
      </c>
      <c r="B26" s="54" t="s">
        <v>67</v>
      </c>
      <c r="C26" s="41">
        <f>C27+C29</f>
        <v>123626</v>
      </c>
      <c r="D26" s="41">
        <f>D27+D29</f>
        <v>123626</v>
      </c>
      <c r="E26" s="41">
        <f>E27+E29</f>
        <v>123626</v>
      </c>
    </row>
    <row r="27" spans="1:5" ht="15" customHeight="1">
      <c r="A27" s="39" t="s">
        <v>68</v>
      </c>
      <c r="B27" s="55" t="s">
        <v>69</v>
      </c>
      <c r="C27" s="41">
        <f>C28</f>
        <v>60770</v>
      </c>
      <c r="D27" s="41">
        <f>D28</f>
        <v>60770</v>
      </c>
      <c r="E27" s="41">
        <f>E28</f>
        <v>60770</v>
      </c>
    </row>
    <row r="28" spans="1:5" ht="34.5" customHeight="1">
      <c r="A28" s="39" t="s">
        <v>70</v>
      </c>
      <c r="B28" s="56" t="s">
        <v>71</v>
      </c>
      <c r="C28" s="57">
        <v>60770</v>
      </c>
      <c r="D28" s="57">
        <v>60770</v>
      </c>
      <c r="E28" s="57">
        <v>60770</v>
      </c>
    </row>
    <row r="29" spans="1:5" ht="15" customHeight="1">
      <c r="A29" s="39" t="s">
        <v>72</v>
      </c>
      <c r="B29" s="54" t="s">
        <v>73</v>
      </c>
      <c r="C29" s="41">
        <f>C30</f>
        <v>62856</v>
      </c>
      <c r="D29" s="41">
        <f>D30</f>
        <v>62856</v>
      </c>
      <c r="E29" s="41">
        <f>E30</f>
        <v>62856</v>
      </c>
    </row>
    <row r="30" spans="1:5" ht="33" customHeight="1">
      <c r="A30" s="39" t="s">
        <v>74</v>
      </c>
      <c r="B30" s="56" t="s">
        <v>615</v>
      </c>
      <c r="C30" s="57">
        <v>62856</v>
      </c>
      <c r="D30" s="57">
        <v>62856</v>
      </c>
      <c r="E30" s="57">
        <v>62856</v>
      </c>
    </row>
    <row r="31" spans="1:5" ht="17.25" customHeight="1">
      <c r="A31" s="58" t="s">
        <v>75</v>
      </c>
      <c r="B31" s="59" t="s">
        <v>76</v>
      </c>
      <c r="C31" s="36">
        <f aca="true" t="shared" si="1" ref="C31:E32">C32</f>
        <v>2833</v>
      </c>
      <c r="D31" s="36">
        <f t="shared" si="1"/>
        <v>2833</v>
      </c>
      <c r="E31" s="36">
        <f t="shared" si="1"/>
        <v>2833</v>
      </c>
    </row>
    <row r="32" spans="1:5" s="62" customFormat="1" ht="42" customHeight="1">
      <c r="A32" s="60" t="s">
        <v>77</v>
      </c>
      <c r="B32" s="61" t="s">
        <v>78</v>
      </c>
      <c r="C32" s="41">
        <f t="shared" si="1"/>
        <v>2833</v>
      </c>
      <c r="D32" s="41">
        <f t="shared" si="1"/>
        <v>2833</v>
      </c>
      <c r="E32" s="41">
        <f t="shared" si="1"/>
        <v>2833</v>
      </c>
    </row>
    <row r="33" spans="1:5" ht="53.25" customHeight="1">
      <c r="A33" s="63" t="s">
        <v>79</v>
      </c>
      <c r="B33" s="64" t="s">
        <v>80</v>
      </c>
      <c r="C33" s="57">
        <v>2833</v>
      </c>
      <c r="D33" s="57">
        <v>2833</v>
      </c>
      <c r="E33" s="57">
        <v>2833</v>
      </c>
    </row>
    <row r="34" spans="1:5" ht="42" customHeight="1">
      <c r="A34" s="37" t="s">
        <v>81</v>
      </c>
      <c r="B34" s="38" t="s">
        <v>82</v>
      </c>
      <c r="C34" s="36">
        <f>C35</f>
        <v>131883</v>
      </c>
      <c r="D34" s="36">
        <f>D35</f>
        <v>131883</v>
      </c>
      <c r="E34" s="36">
        <f>E35</f>
        <v>131883</v>
      </c>
    </row>
    <row r="35" spans="1:5" ht="65.25" customHeight="1">
      <c r="A35" s="39" t="s">
        <v>83</v>
      </c>
      <c r="B35" s="65" t="s">
        <v>84</v>
      </c>
      <c r="C35" s="41">
        <f>C36+C45</f>
        <v>131883</v>
      </c>
      <c r="D35" s="41">
        <f>D36+D45</f>
        <v>131883</v>
      </c>
      <c r="E35" s="41">
        <f>E36+E45</f>
        <v>131883</v>
      </c>
    </row>
    <row r="36" spans="1:5" ht="65.25" customHeight="1">
      <c r="A36" s="39" t="s">
        <v>85</v>
      </c>
      <c r="B36" s="44" t="s">
        <v>86</v>
      </c>
      <c r="C36" s="41">
        <f>C37</f>
        <v>58083</v>
      </c>
      <c r="D36" s="41">
        <f>D37</f>
        <v>58083</v>
      </c>
      <c r="E36" s="41">
        <f>E37</f>
        <v>58083</v>
      </c>
    </row>
    <row r="37" spans="1:5" ht="60" customHeight="1">
      <c r="A37" s="39" t="s">
        <v>87</v>
      </c>
      <c r="B37" s="44" t="s">
        <v>88</v>
      </c>
      <c r="C37" s="57">
        <v>58083</v>
      </c>
      <c r="D37" s="57">
        <v>58083</v>
      </c>
      <c r="E37" s="57">
        <v>58083</v>
      </c>
    </row>
    <row r="38" spans="1:5" s="68" customFormat="1" ht="0.75" customHeight="1">
      <c r="A38" s="66" t="s">
        <v>89</v>
      </c>
      <c r="B38" s="67" t="s">
        <v>90</v>
      </c>
      <c r="C38" s="36">
        <f aca="true" t="shared" si="2" ref="C38:E40">C39</f>
        <v>0</v>
      </c>
      <c r="D38" s="36">
        <f t="shared" si="2"/>
        <v>0</v>
      </c>
      <c r="E38" s="36">
        <f t="shared" si="2"/>
        <v>0</v>
      </c>
    </row>
    <row r="39" spans="1:5" s="62" customFormat="1" ht="14.25" customHeight="1" hidden="1">
      <c r="A39" s="60" t="s">
        <v>91</v>
      </c>
      <c r="B39" s="61" t="s">
        <v>92</v>
      </c>
      <c r="C39" s="41">
        <f t="shared" si="2"/>
        <v>0</v>
      </c>
      <c r="D39" s="41">
        <f t="shared" si="2"/>
        <v>0</v>
      </c>
      <c r="E39" s="41">
        <f t="shared" si="2"/>
        <v>0</v>
      </c>
    </row>
    <row r="40" spans="1:5" ht="33.75" customHeight="1" hidden="1">
      <c r="A40" s="60" t="s">
        <v>93</v>
      </c>
      <c r="B40" s="61" t="s">
        <v>94</v>
      </c>
      <c r="C40" s="41">
        <f t="shared" si="2"/>
        <v>0</v>
      </c>
      <c r="D40" s="41">
        <f t="shared" si="2"/>
        <v>0</v>
      </c>
      <c r="E40" s="41">
        <f t="shared" si="2"/>
        <v>0</v>
      </c>
    </row>
    <row r="41" spans="1:5" ht="21" customHeight="1" hidden="1">
      <c r="A41" s="69" t="s">
        <v>95</v>
      </c>
      <c r="B41" s="64" t="s">
        <v>96</v>
      </c>
      <c r="C41" s="41">
        <v>0</v>
      </c>
      <c r="D41" s="41">
        <v>0</v>
      </c>
      <c r="E41" s="41">
        <v>0</v>
      </c>
    </row>
    <row r="42" spans="1:5" ht="12" customHeight="1" hidden="1">
      <c r="A42" s="70" t="s">
        <v>97</v>
      </c>
      <c r="B42" s="71" t="s">
        <v>98</v>
      </c>
      <c r="C42" s="41"/>
      <c r="D42" s="41"/>
      <c r="E42" s="41"/>
    </row>
    <row r="43" spans="1:5" ht="19.5" customHeight="1" hidden="1">
      <c r="A43" s="70" t="s">
        <v>99</v>
      </c>
      <c r="B43" s="72" t="s">
        <v>100</v>
      </c>
      <c r="C43" s="41"/>
      <c r="D43" s="41"/>
      <c r="E43" s="41"/>
    </row>
    <row r="44" spans="1:5" ht="19.5" customHeight="1" hidden="1">
      <c r="A44" s="70" t="s">
        <v>101</v>
      </c>
      <c r="B44" s="72" t="s">
        <v>102</v>
      </c>
      <c r="C44" s="41"/>
      <c r="D44" s="41"/>
      <c r="E44" s="41"/>
    </row>
    <row r="45" spans="1:5" ht="81" customHeight="1">
      <c r="A45" s="73" t="s">
        <v>103</v>
      </c>
      <c r="B45" s="74" t="s">
        <v>104</v>
      </c>
      <c r="C45" s="75">
        <f>C46</f>
        <v>73800</v>
      </c>
      <c r="D45" s="75">
        <f>D46</f>
        <v>73800</v>
      </c>
      <c r="E45" s="75">
        <f>E46</f>
        <v>73800</v>
      </c>
    </row>
    <row r="46" spans="1:5" ht="63" customHeight="1">
      <c r="A46" s="73" t="s">
        <v>105</v>
      </c>
      <c r="B46" s="74" t="s">
        <v>106</v>
      </c>
      <c r="C46" s="75">
        <v>73800</v>
      </c>
      <c r="D46" s="75">
        <v>73800</v>
      </c>
      <c r="E46" s="75">
        <v>73800</v>
      </c>
    </row>
    <row r="47" spans="1:5" ht="24.75" customHeight="1">
      <c r="A47" s="37" t="s">
        <v>107</v>
      </c>
      <c r="B47" s="76" t="s">
        <v>108</v>
      </c>
      <c r="C47" s="77">
        <f>C48</f>
        <v>1498283</v>
      </c>
      <c r="D47" s="77">
        <f>D48</f>
        <v>341363</v>
      </c>
      <c r="E47" s="77">
        <f>E48</f>
        <v>322087</v>
      </c>
    </row>
    <row r="48" spans="1:5" ht="36" customHeight="1">
      <c r="A48" s="37" t="s">
        <v>109</v>
      </c>
      <c r="B48" s="38" t="s">
        <v>110</v>
      </c>
      <c r="C48" s="77">
        <f>C49+C54+C57</f>
        <v>1498283</v>
      </c>
      <c r="D48" s="77">
        <f>D49+D57</f>
        <v>341363</v>
      </c>
      <c r="E48" s="77">
        <f>E49+E57</f>
        <v>322087</v>
      </c>
    </row>
    <row r="49" spans="1:5" ht="36.75" customHeight="1">
      <c r="A49" s="37" t="s">
        <v>111</v>
      </c>
      <c r="B49" s="38" t="s">
        <v>112</v>
      </c>
      <c r="C49" s="77">
        <f>C50+C52</f>
        <v>1322084</v>
      </c>
      <c r="D49" s="77">
        <f>D50</f>
        <v>251175</v>
      </c>
      <c r="E49" s="77">
        <f>E50</f>
        <v>228341</v>
      </c>
    </row>
    <row r="50" spans="1:5" ht="26.25" customHeight="1">
      <c r="A50" s="39" t="s">
        <v>113</v>
      </c>
      <c r="B50" s="40" t="s">
        <v>114</v>
      </c>
      <c r="C50" s="77">
        <f>C51</f>
        <v>251649</v>
      </c>
      <c r="D50" s="77">
        <f>D51</f>
        <v>251175</v>
      </c>
      <c r="E50" s="77">
        <f>E51</f>
        <v>228341</v>
      </c>
    </row>
    <row r="51" spans="1:5" ht="37.5" customHeight="1">
      <c r="A51" s="39" t="s">
        <v>115</v>
      </c>
      <c r="B51" s="40" t="s">
        <v>116</v>
      </c>
      <c r="C51" s="78">
        <v>251649</v>
      </c>
      <c r="D51" s="78">
        <v>251175</v>
      </c>
      <c r="E51" s="78">
        <v>228341</v>
      </c>
    </row>
    <row r="52" spans="1:5" ht="40.5" customHeight="1">
      <c r="A52" s="39" t="s">
        <v>117</v>
      </c>
      <c r="B52" s="40" t="s">
        <v>118</v>
      </c>
      <c r="C52" s="77">
        <f>C53</f>
        <v>1070435</v>
      </c>
      <c r="D52" s="77">
        <f>D53</f>
        <v>0</v>
      </c>
      <c r="E52" s="77">
        <f>E53</f>
        <v>0</v>
      </c>
    </row>
    <row r="53" spans="1:5" ht="36" customHeight="1">
      <c r="A53" s="39" t="s">
        <v>119</v>
      </c>
      <c r="B53" s="40" t="s">
        <v>120</v>
      </c>
      <c r="C53" s="78">
        <v>1070435</v>
      </c>
      <c r="D53" s="78">
        <v>0</v>
      </c>
      <c r="E53" s="78">
        <v>0</v>
      </c>
    </row>
    <row r="54" spans="1:5" ht="30.75" customHeight="1">
      <c r="A54" s="37" t="s">
        <v>121</v>
      </c>
      <c r="B54" s="38" t="s">
        <v>122</v>
      </c>
      <c r="C54" s="77">
        <f aca="true" t="shared" si="3" ref="C54:E55">C55</f>
        <v>86932</v>
      </c>
      <c r="D54" s="77">
        <f t="shared" si="3"/>
        <v>0</v>
      </c>
      <c r="E54" s="77">
        <f t="shared" si="3"/>
        <v>0</v>
      </c>
    </row>
    <row r="55" spans="1:5" ht="22.5" customHeight="1">
      <c r="A55" s="39" t="s">
        <v>123</v>
      </c>
      <c r="B55" s="40" t="s">
        <v>124</v>
      </c>
      <c r="C55" s="78">
        <f t="shared" si="3"/>
        <v>86932</v>
      </c>
      <c r="D55" s="78">
        <f t="shared" si="3"/>
        <v>0</v>
      </c>
      <c r="E55" s="78">
        <f t="shared" si="3"/>
        <v>0</v>
      </c>
    </row>
    <row r="56" spans="1:5" ht="24" customHeight="1">
      <c r="A56" s="39" t="s">
        <v>125</v>
      </c>
      <c r="B56" s="40" t="s">
        <v>126</v>
      </c>
      <c r="C56" s="78">
        <v>86932</v>
      </c>
      <c r="D56" s="78"/>
      <c r="E56" s="78"/>
    </row>
    <row r="57" spans="1:5" ht="35.25" customHeight="1">
      <c r="A57" s="37" t="s">
        <v>127</v>
      </c>
      <c r="B57" s="38" t="s">
        <v>128</v>
      </c>
      <c r="C57" s="77">
        <f aca="true" t="shared" si="4" ref="C57:E58">C58</f>
        <v>89267</v>
      </c>
      <c r="D57" s="77">
        <f t="shared" si="4"/>
        <v>90188</v>
      </c>
      <c r="E57" s="77">
        <f t="shared" si="4"/>
        <v>93746</v>
      </c>
    </row>
    <row r="58" spans="1:5" ht="35.25" customHeight="1">
      <c r="A58" s="39" t="s">
        <v>129</v>
      </c>
      <c r="B58" s="40" t="s">
        <v>130</v>
      </c>
      <c r="C58" s="77">
        <f t="shared" si="4"/>
        <v>89267</v>
      </c>
      <c r="D58" s="77">
        <f t="shared" si="4"/>
        <v>90188</v>
      </c>
      <c r="E58" s="77">
        <f t="shared" si="4"/>
        <v>93746</v>
      </c>
    </row>
    <row r="59" spans="1:5" ht="40.5" customHeight="1">
      <c r="A59" s="39" t="s">
        <v>131</v>
      </c>
      <c r="B59" s="40" t="s">
        <v>132</v>
      </c>
      <c r="C59" s="78">
        <v>89267</v>
      </c>
      <c r="D59" s="78">
        <v>90188</v>
      </c>
      <c r="E59" s="78">
        <v>93746</v>
      </c>
    </row>
    <row r="60" spans="1:3" ht="14.25" hidden="1">
      <c r="A60" s="39" t="s">
        <v>133</v>
      </c>
      <c r="B60" s="40" t="s">
        <v>134</v>
      </c>
      <c r="C60" s="78">
        <f>C61</f>
        <v>0</v>
      </c>
    </row>
    <row r="61" spans="1:3" ht="26.25" customHeight="1" hidden="1">
      <c r="A61" s="39" t="s">
        <v>135</v>
      </c>
      <c r="B61" s="40" t="s">
        <v>136</v>
      </c>
      <c r="C61" s="78"/>
    </row>
    <row r="62" spans="1:3" ht="19.5" customHeight="1" hidden="1">
      <c r="A62" s="79" t="s">
        <v>137</v>
      </c>
      <c r="B62" s="76" t="s">
        <v>138</v>
      </c>
      <c r="C62" s="77">
        <f>C63</f>
        <v>0</v>
      </c>
    </row>
    <row r="63" spans="1:3" ht="47.25" customHeight="1" hidden="1">
      <c r="A63" s="80" t="s">
        <v>139</v>
      </c>
      <c r="B63" s="81" t="s">
        <v>140</v>
      </c>
      <c r="C63" s="77"/>
    </row>
    <row r="64" spans="1:3" s="84" customFormat="1" ht="18.75" customHeight="1" hidden="1">
      <c r="A64" s="80" t="s">
        <v>141</v>
      </c>
      <c r="B64" s="82" t="s">
        <v>142</v>
      </c>
      <c r="C64" s="83"/>
    </row>
    <row r="65" spans="1:5" ht="18" customHeight="1">
      <c r="A65" s="85" t="s">
        <v>143</v>
      </c>
      <c r="B65" s="86" t="s">
        <v>144</v>
      </c>
      <c r="C65" s="87">
        <f>C66</f>
        <v>0</v>
      </c>
      <c r="D65" s="88"/>
      <c r="E65" s="88"/>
    </row>
    <row r="66" spans="1:5" ht="17.25" customHeight="1">
      <c r="A66" s="89" t="s">
        <v>145</v>
      </c>
      <c r="B66" s="90" t="s">
        <v>146</v>
      </c>
      <c r="C66" s="87">
        <f>C67</f>
        <v>0</v>
      </c>
      <c r="D66" s="88"/>
      <c r="E66" s="88"/>
    </row>
    <row r="67" spans="1:5" s="84" customFormat="1" ht="20.25" customHeight="1">
      <c r="A67" s="89" t="s">
        <v>147</v>
      </c>
      <c r="B67" s="91" t="s">
        <v>148</v>
      </c>
      <c r="C67" s="92"/>
      <c r="D67" s="93"/>
      <c r="E67" s="93"/>
    </row>
    <row r="69" spans="1:3" ht="18">
      <c r="A69" s="95"/>
      <c r="B69" s="96"/>
      <c r="C69" s="97"/>
    </row>
    <row r="70" spans="1:3" ht="18">
      <c r="A70" s="95"/>
      <c r="B70" s="96"/>
      <c r="C70" s="97"/>
    </row>
    <row r="71" spans="1:3" ht="18">
      <c r="A71" s="95"/>
      <c r="B71" s="96"/>
      <c r="C71" s="97"/>
    </row>
    <row r="72" spans="1:3" ht="18">
      <c r="A72" s="95"/>
      <c r="B72" s="96"/>
      <c r="C72" s="97"/>
    </row>
    <row r="73" spans="1:3" ht="18">
      <c r="A73" s="95"/>
      <c r="B73" s="96"/>
      <c r="C73" s="97"/>
    </row>
    <row r="74" spans="1:3" ht="18">
      <c r="A74" s="95"/>
      <c r="B74" s="96"/>
      <c r="C74" s="97"/>
    </row>
    <row r="75" spans="1:3" ht="18">
      <c r="A75" s="95"/>
      <c r="B75" s="96"/>
      <c r="C75" s="97"/>
    </row>
    <row r="76" spans="1:3" ht="18">
      <c r="A76" s="95"/>
      <c r="B76" s="96"/>
      <c r="C76" s="97"/>
    </row>
    <row r="77" spans="1:3" ht="18">
      <c r="A77" s="95"/>
      <c r="B77" s="96"/>
      <c r="C77" s="97"/>
    </row>
    <row r="78" spans="1:3" ht="18">
      <c r="A78" s="95"/>
      <c r="B78" s="96"/>
      <c r="C78" s="97"/>
    </row>
    <row r="79" spans="1:3" ht="18">
      <c r="A79" s="95"/>
      <c r="B79" s="96"/>
      <c r="C79" s="97"/>
    </row>
    <row r="80" spans="1:3" ht="18">
      <c r="A80" s="95"/>
      <c r="B80" s="96"/>
      <c r="C80" s="97"/>
    </row>
    <row r="81" spans="1:3" ht="18">
      <c r="A81" s="95"/>
      <c r="B81" s="96"/>
      <c r="C81" s="97"/>
    </row>
    <row r="82" spans="1:3" ht="18">
      <c r="A82" s="95"/>
      <c r="B82" s="96"/>
      <c r="C82" s="97"/>
    </row>
    <row r="83" spans="1:3" ht="18">
      <c r="A83" s="95"/>
      <c r="B83" s="96"/>
      <c r="C83" s="97"/>
    </row>
    <row r="84" spans="1:3" ht="18">
      <c r="A84" s="95"/>
      <c r="B84" s="96"/>
      <c r="C84" s="97"/>
    </row>
    <row r="85" spans="1:3" ht="18">
      <c r="A85" s="95"/>
      <c r="B85" s="96"/>
      <c r="C85" s="97"/>
    </row>
    <row r="86" spans="1:3" ht="18">
      <c r="A86" s="95"/>
      <c r="B86" s="96"/>
      <c r="C86" s="97"/>
    </row>
    <row r="87" spans="1:3" ht="18">
      <c r="A87" s="95"/>
      <c r="B87" s="96"/>
      <c r="C87" s="97"/>
    </row>
    <row r="88" spans="1:3" ht="18">
      <c r="A88" s="95"/>
      <c r="B88" s="96"/>
      <c r="C88" s="97"/>
    </row>
    <row r="89" spans="1:3" ht="18">
      <c r="A89" s="95"/>
      <c r="B89" s="96"/>
      <c r="C89" s="97"/>
    </row>
    <row r="90" spans="1:3" ht="18">
      <c r="A90" s="95"/>
      <c r="B90" s="96"/>
      <c r="C90" s="97"/>
    </row>
    <row r="91" spans="1:3" ht="18">
      <c r="A91" s="95"/>
      <c r="B91" s="96"/>
      <c r="C91" s="97"/>
    </row>
    <row r="92" spans="1:3" ht="18">
      <c r="A92" s="95"/>
      <c r="B92" s="96"/>
      <c r="C92" s="97"/>
    </row>
    <row r="93" spans="1:3" ht="18">
      <c r="A93" s="95"/>
      <c r="B93" s="96"/>
      <c r="C93" s="97"/>
    </row>
    <row r="94" spans="1:3" ht="18">
      <c r="A94" s="95"/>
      <c r="B94" s="96"/>
      <c r="C94" s="97"/>
    </row>
    <row r="95" spans="1:3" ht="18">
      <c r="A95" s="95"/>
      <c r="B95" s="96"/>
      <c r="C95" s="97"/>
    </row>
    <row r="96" spans="1:3" ht="18">
      <c r="A96" s="95"/>
      <c r="B96" s="96"/>
      <c r="C96" s="97"/>
    </row>
    <row r="97" spans="1:3" ht="18">
      <c r="A97" s="95"/>
      <c r="B97" s="96"/>
      <c r="C97" s="97"/>
    </row>
    <row r="98" spans="1:3" ht="18">
      <c r="A98" s="95"/>
      <c r="B98" s="96"/>
      <c r="C98" s="97"/>
    </row>
    <row r="99" spans="1:3" ht="18">
      <c r="A99" s="95"/>
      <c r="B99" s="96"/>
      <c r="C99" s="97"/>
    </row>
    <row r="100" spans="1:3" ht="18">
      <c r="A100" s="95"/>
      <c r="B100" s="96"/>
      <c r="C100" s="97"/>
    </row>
    <row r="101" spans="1:3" ht="18">
      <c r="A101" s="95"/>
      <c r="B101" s="96"/>
      <c r="C101" s="97"/>
    </row>
    <row r="102" spans="1:3" ht="18">
      <c r="A102" s="95"/>
      <c r="B102" s="96"/>
      <c r="C102" s="97"/>
    </row>
    <row r="103" spans="1:3" ht="18">
      <c r="A103" s="95"/>
      <c r="B103" s="96"/>
      <c r="C103" s="97"/>
    </row>
    <row r="104" spans="1:3" ht="18">
      <c r="A104" s="95"/>
      <c r="B104" s="96"/>
      <c r="C104" s="97"/>
    </row>
    <row r="105" spans="1:3" ht="18">
      <c r="A105" s="95"/>
      <c r="B105" s="96"/>
      <c r="C105" s="97"/>
    </row>
    <row r="106" spans="1:3" ht="18">
      <c r="A106" s="95"/>
      <c r="B106" s="96"/>
      <c r="C106" s="97"/>
    </row>
    <row r="107" spans="1:3" ht="18">
      <c r="A107" s="95"/>
      <c r="B107" s="96"/>
      <c r="C107" s="97"/>
    </row>
    <row r="108" spans="1:3" ht="18">
      <c r="A108" s="95"/>
      <c r="B108" s="96"/>
      <c r="C108" s="97"/>
    </row>
    <row r="109" spans="1:3" ht="18">
      <c r="A109" s="95"/>
      <c r="B109" s="96"/>
      <c r="C109" s="97"/>
    </row>
    <row r="110" spans="1:3" ht="18">
      <c r="A110" s="95"/>
      <c r="B110" s="96"/>
      <c r="C110" s="97"/>
    </row>
    <row r="111" spans="1:3" ht="18">
      <c r="A111" s="95"/>
      <c r="B111" s="96"/>
      <c r="C111" s="97"/>
    </row>
    <row r="112" spans="1:3" ht="18">
      <c r="A112" s="95"/>
      <c r="B112" s="96"/>
      <c r="C112" s="97"/>
    </row>
    <row r="113" spans="1:3" ht="18">
      <c r="A113" s="95"/>
      <c r="B113" s="96"/>
      <c r="C113" s="97"/>
    </row>
    <row r="114" spans="1:3" ht="18">
      <c r="A114" s="95"/>
      <c r="B114" s="96"/>
      <c r="C114" s="97"/>
    </row>
    <row r="115" spans="1:3" ht="18">
      <c r="A115" s="95"/>
      <c r="B115" s="96"/>
      <c r="C115" s="97"/>
    </row>
    <row r="116" spans="1:3" ht="18">
      <c r="A116" s="95"/>
      <c r="B116" s="96"/>
      <c r="C116" s="97"/>
    </row>
    <row r="117" spans="1:3" ht="18">
      <c r="A117" s="95"/>
      <c r="B117" s="96"/>
      <c r="C117" s="97"/>
    </row>
    <row r="118" spans="1:3" ht="18">
      <c r="A118" s="95"/>
      <c r="B118" s="96"/>
      <c r="C118" s="97"/>
    </row>
    <row r="119" spans="1:3" ht="18">
      <c r="A119" s="95"/>
      <c r="B119" s="96"/>
      <c r="C119" s="97"/>
    </row>
    <row r="120" spans="1:3" ht="18">
      <c r="A120" s="95"/>
      <c r="B120" s="96"/>
      <c r="C120" s="97"/>
    </row>
    <row r="121" spans="1:3" ht="18">
      <c r="A121" s="95"/>
      <c r="B121" s="96"/>
      <c r="C121" s="97"/>
    </row>
    <row r="122" spans="1:3" ht="18">
      <c r="A122" s="95"/>
      <c r="B122" s="96"/>
      <c r="C122" s="97"/>
    </row>
    <row r="123" spans="1:3" ht="18">
      <c r="A123" s="95"/>
      <c r="B123" s="96"/>
      <c r="C123" s="97"/>
    </row>
    <row r="124" spans="1:3" ht="18">
      <c r="A124" s="95"/>
      <c r="B124" s="96"/>
      <c r="C124" s="97"/>
    </row>
    <row r="125" spans="1:3" ht="18">
      <c r="A125" s="95"/>
      <c r="B125" s="96"/>
      <c r="C125" s="97"/>
    </row>
    <row r="126" spans="1:3" ht="18">
      <c r="A126" s="95"/>
      <c r="B126" s="96"/>
      <c r="C126" s="97"/>
    </row>
    <row r="127" spans="1:3" ht="18">
      <c r="A127" s="95"/>
      <c r="B127" s="96"/>
      <c r="C127" s="97"/>
    </row>
    <row r="128" spans="1:3" ht="18">
      <c r="A128" s="95"/>
      <c r="B128" s="96"/>
      <c r="C128" s="97"/>
    </row>
    <row r="129" spans="1:3" ht="18">
      <c r="A129" s="95"/>
      <c r="B129" s="96"/>
      <c r="C129" s="97"/>
    </row>
    <row r="130" spans="1:3" ht="18">
      <c r="A130" s="95"/>
      <c r="B130" s="96"/>
      <c r="C130" s="97"/>
    </row>
    <row r="131" spans="1:3" ht="18">
      <c r="A131" s="95"/>
      <c r="B131" s="96"/>
      <c r="C131" s="97"/>
    </row>
    <row r="132" spans="1:3" ht="18">
      <c r="A132" s="95"/>
      <c r="B132" s="96"/>
      <c r="C132" s="97"/>
    </row>
    <row r="133" spans="1:3" ht="18">
      <c r="A133" s="95"/>
      <c r="B133" s="96"/>
      <c r="C133" s="97"/>
    </row>
    <row r="134" spans="1:3" ht="18">
      <c r="A134" s="95"/>
      <c r="B134" s="96"/>
      <c r="C134" s="97"/>
    </row>
    <row r="135" spans="1:3" ht="18">
      <c r="A135" s="95"/>
      <c r="B135" s="96"/>
      <c r="C135" s="97"/>
    </row>
    <row r="136" spans="1:3" ht="18">
      <c r="A136" s="95"/>
      <c r="B136" s="96"/>
      <c r="C136" s="97"/>
    </row>
    <row r="137" spans="1:3" ht="18">
      <c r="A137" s="95"/>
      <c r="B137" s="96"/>
      <c r="C137" s="97"/>
    </row>
    <row r="138" spans="1:3" ht="18">
      <c r="A138" s="95"/>
      <c r="B138" s="96"/>
      <c r="C138" s="97"/>
    </row>
    <row r="139" spans="1:3" ht="18">
      <c r="A139" s="95"/>
      <c r="B139" s="96"/>
      <c r="C139" s="97"/>
    </row>
    <row r="140" spans="1:3" ht="18">
      <c r="A140" s="95"/>
      <c r="B140" s="96"/>
      <c r="C140" s="97"/>
    </row>
    <row r="141" spans="1:3" ht="18">
      <c r="A141" s="95"/>
      <c r="B141" s="96"/>
      <c r="C141" s="97"/>
    </row>
    <row r="142" spans="1:3" ht="18">
      <c r="A142" s="95"/>
      <c r="B142" s="96"/>
      <c r="C142" s="97"/>
    </row>
    <row r="143" spans="1:3" ht="18">
      <c r="A143" s="95"/>
      <c r="B143" s="96"/>
      <c r="C143" s="97"/>
    </row>
    <row r="144" spans="1:3" ht="18">
      <c r="A144" s="95"/>
      <c r="B144" s="96"/>
      <c r="C144" s="97"/>
    </row>
    <row r="145" spans="1:3" ht="18">
      <c r="A145" s="95"/>
      <c r="B145" s="96"/>
      <c r="C145" s="97"/>
    </row>
    <row r="146" spans="1:3" ht="18">
      <c r="A146" s="95"/>
      <c r="B146" s="96"/>
      <c r="C146" s="97"/>
    </row>
    <row r="147" spans="1:3" ht="18">
      <c r="A147" s="95"/>
      <c r="B147" s="96"/>
      <c r="C147" s="97"/>
    </row>
    <row r="148" spans="1:3" ht="18">
      <c r="A148" s="95"/>
      <c r="B148" s="96"/>
      <c r="C148" s="97"/>
    </row>
    <row r="149" spans="1:3" ht="18">
      <c r="A149" s="95"/>
      <c r="B149" s="96"/>
      <c r="C149" s="97"/>
    </row>
    <row r="150" spans="1:3" ht="18">
      <c r="A150" s="95"/>
      <c r="B150" s="96"/>
      <c r="C150" s="97"/>
    </row>
    <row r="151" spans="1:3" ht="18">
      <c r="A151" s="95"/>
      <c r="B151" s="96"/>
      <c r="C151" s="97"/>
    </row>
    <row r="152" spans="1:3" ht="18">
      <c r="A152" s="95"/>
      <c r="B152" s="96"/>
      <c r="C152" s="97"/>
    </row>
    <row r="153" spans="1:3" ht="18">
      <c r="A153" s="95"/>
      <c r="B153" s="96"/>
      <c r="C153" s="97"/>
    </row>
    <row r="154" spans="1:3" ht="18">
      <c r="A154" s="95"/>
      <c r="B154" s="96"/>
      <c r="C154" s="97"/>
    </row>
    <row r="155" spans="1:3" ht="18">
      <c r="A155" s="95"/>
      <c r="B155" s="96"/>
      <c r="C155" s="97"/>
    </row>
    <row r="156" spans="1:3" ht="18">
      <c r="A156" s="95"/>
      <c r="B156" s="96"/>
      <c r="C156" s="97"/>
    </row>
    <row r="157" spans="1:3" ht="18">
      <c r="A157" s="95"/>
      <c r="B157" s="96"/>
      <c r="C157" s="97"/>
    </row>
    <row r="158" spans="1:3" ht="18">
      <c r="A158" s="95"/>
      <c r="B158" s="96"/>
      <c r="C158" s="97"/>
    </row>
    <row r="159" spans="1:3" ht="18">
      <c r="A159" s="95"/>
      <c r="B159" s="96"/>
      <c r="C159" s="97"/>
    </row>
    <row r="160" spans="1:3" ht="18">
      <c r="A160" s="95"/>
      <c r="B160" s="96"/>
      <c r="C160" s="97"/>
    </row>
    <row r="161" spans="1:3" ht="18">
      <c r="A161" s="95"/>
      <c r="B161" s="96"/>
      <c r="C161" s="97"/>
    </row>
    <row r="162" spans="1:3" ht="18">
      <c r="A162" s="95"/>
      <c r="B162" s="96"/>
      <c r="C162" s="97"/>
    </row>
    <row r="163" spans="1:3" ht="18">
      <c r="A163" s="95"/>
      <c r="B163" s="96"/>
      <c r="C163" s="97"/>
    </row>
    <row r="164" spans="1:3" ht="18">
      <c r="A164" s="95"/>
      <c r="B164" s="96"/>
      <c r="C164" s="97"/>
    </row>
    <row r="165" spans="1:3" ht="18">
      <c r="A165" s="95"/>
      <c r="B165" s="96"/>
      <c r="C165" s="97"/>
    </row>
    <row r="166" spans="1:3" ht="18">
      <c r="A166" s="95"/>
      <c r="B166" s="96"/>
      <c r="C166" s="97"/>
    </row>
    <row r="167" spans="1:3" ht="18">
      <c r="A167" s="95"/>
      <c r="B167" s="96"/>
      <c r="C167" s="97"/>
    </row>
    <row r="168" spans="1:3" ht="18">
      <c r="A168" s="95"/>
      <c r="B168" s="96"/>
      <c r="C168" s="97"/>
    </row>
    <row r="169" spans="1:3" ht="18">
      <c r="A169" s="95"/>
      <c r="B169" s="96"/>
      <c r="C169" s="97"/>
    </row>
    <row r="170" spans="1:3" ht="18">
      <c r="A170" s="95"/>
      <c r="B170" s="96"/>
      <c r="C170" s="97"/>
    </row>
    <row r="171" spans="1:3" ht="18">
      <c r="A171" s="95"/>
      <c r="B171" s="96"/>
      <c r="C171" s="97"/>
    </row>
    <row r="172" spans="1:3" ht="18">
      <c r="A172" s="95"/>
      <c r="B172" s="96"/>
      <c r="C172" s="97"/>
    </row>
    <row r="173" spans="1:3" ht="18">
      <c r="A173" s="95"/>
      <c r="B173" s="96"/>
      <c r="C173" s="97"/>
    </row>
    <row r="174" spans="1:3" ht="18">
      <c r="A174" s="95"/>
      <c r="B174" s="96"/>
      <c r="C174" s="97"/>
    </row>
    <row r="175" spans="1:3" ht="18">
      <c r="A175" s="95"/>
      <c r="B175" s="96"/>
      <c r="C175" s="97"/>
    </row>
    <row r="176" spans="1:3" ht="18">
      <c r="A176" s="95"/>
      <c r="B176" s="96"/>
      <c r="C176" s="97"/>
    </row>
    <row r="177" spans="1:3" ht="18">
      <c r="A177" s="95"/>
      <c r="B177" s="96"/>
      <c r="C177" s="97"/>
    </row>
    <row r="178" spans="1:3" ht="18">
      <c r="A178" s="95"/>
      <c r="B178" s="96"/>
      <c r="C178" s="97"/>
    </row>
    <row r="179" spans="1:3" ht="18">
      <c r="A179" s="95"/>
      <c r="B179" s="96"/>
      <c r="C179" s="97"/>
    </row>
    <row r="180" spans="1:3" ht="18">
      <c r="A180" s="95"/>
      <c r="B180" s="96"/>
      <c r="C180" s="97"/>
    </row>
    <row r="181" spans="1:3" ht="18">
      <c r="A181" s="95"/>
      <c r="B181" s="96"/>
      <c r="C181" s="97"/>
    </row>
    <row r="182" spans="1:3" ht="18">
      <c r="A182" s="95"/>
      <c r="B182" s="96"/>
      <c r="C182" s="97"/>
    </row>
    <row r="183" spans="1:3" ht="18">
      <c r="A183" s="95"/>
      <c r="B183" s="96"/>
      <c r="C183" s="97"/>
    </row>
    <row r="184" spans="1:3" ht="18">
      <c r="A184" s="95"/>
      <c r="B184" s="96"/>
      <c r="C184" s="97"/>
    </row>
    <row r="185" spans="1:3" ht="18">
      <c r="A185" s="95"/>
      <c r="B185" s="96"/>
      <c r="C185" s="97"/>
    </row>
    <row r="186" spans="1:3" ht="18">
      <c r="A186" s="95"/>
      <c r="B186" s="96"/>
      <c r="C186" s="97"/>
    </row>
    <row r="187" spans="1:3" ht="18">
      <c r="A187" s="95"/>
      <c r="B187" s="96"/>
      <c r="C187" s="97"/>
    </row>
    <row r="188" spans="1:3" ht="18">
      <c r="A188" s="95"/>
      <c r="B188" s="96"/>
      <c r="C188" s="97"/>
    </row>
    <row r="189" spans="1:3" ht="18">
      <c r="A189" s="95"/>
      <c r="B189" s="96"/>
      <c r="C189" s="97"/>
    </row>
    <row r="190" spans="1:3" ht="18">
      <c r="A190" s="95"/>
      <c r="B190" s="96"/>
      <c r="C190" s="97"/>
    </row>
    <row r="191" spans="1:3" ht="18">
      <c r="A191" s="95"/>
      <c r="B191" s="96"/>
      <c r="C191" s="97"/>
    </row>
    <row r="192" spans="1:3" ht="18">
      <c r="A192" s="95"/>
      <c r="B192" s="96"/>
      <c r="C192" s="97"/>
    </row>
    <row r="193" spans="1:3" ht="18">
      <c r="A193" s="95"/>
      <c r="B193" s="96"/>
      <c r="C193" s="97"/>
    </row>
    <row r="194" spans="1:3" ht="18">
      <c r="A194" s="95"/>
      <c r="B194" s="96"/>
      <c r="C194" s="97"/>
    </row>
    <row r="195" spans="1:3" ht="18">
      <c r="A195" s="95"/>
      <c r="B195" s="96"/>
      <c r="C195" s="97"/>
    </row>
    <row r="196" spans="1:3" ht="18">
      <c r="A196" s="95"/>
      <c r="B196" s="96"/>
      <c r="C196" s="97"/>
    </row>
    <row r="197" spans="1:3" ht="18">
      <c r="A197" s="95"/>
      <c r="B197" s="96"/>
      <c r="C197" s="97"/>
    </row>
    <row r="198" spans="1:3" ht="18">
      <c r="A198" s="95"/>
      <c r="B198" s="96"/>
      <c r="C198" s="97"/>
    </row>
  </sheetData>
  <sheetProtection/>
  <mergeCells count="10">
    <mergeCell ref="A10:C10"/>
    <mergeCell ref="A13:B13"/>
    <mergeCell ref="B6:C6"/>
    <mergeCell ref="A9:E9"/>
    <mergeCell ref="A1:E1"/>
    <mergeCell ref="B2:E2"/>
    <mergeCell ref="A3:E3"/>
    <mergeCell ref="A4:E4"/>
    <mergeCell ref="A5:E5"/>
    <mergeCell ref="B7: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75" zoomScaleSheetLayoutView="75" zoomScalePageLayoutView="0" workbookViewId="0" topLeftCell="A1">
      <selection activeCell="A4" sqref="A4:C4"/>
    </sheetView>
  </sheetViews>
  <sheetFormatPr defaultColWidth="9.140625" defaultRowHeight="15"/>
  <cols>
    <col min="1" max="1" width="10.8515625" style="3" customWidth="1"/>
    <col min="2" max="2" width="28.28125" style="3" customWidth="1"/>
    <col min="3" max="3" width="83.140625" style="3" customWidth="1"/>
    <col min="4" max="16384" width="8.8515625" style="3" customWidth="1"/>
  </cols>
  <sheetData>
    <row r="1" spans="1:6" s="1" customFormat="1" ht="15.75" customHeight="1">
      <c r="A1" s="631" t="s">
        <v>31</v>
      </c>
      <c r="B1" s="631"/>
      <c r="C1" s="631"/>
      <c r="D1" s="9"/>
      <c r="E1" s="9"/>
      <c r="F1" s="9"/>
    </row>
    <row r="2" spans="1:6" s="1" customFormat="1" ht="15.75" customHeight="1">
      <c r="A2" s="631" t="s">
        <v>24</v>
      </c>
      <c r="B2" s="631"/>
      <c r="C2" s="631"/>
      <c r="D2" s="9"/>
      <c r="E2" s="9"/>
      <c r="F2" s="9"/>
    </row>
    <row r="3" spans="1:6" s="1" customFormat="1" ht="15.75" customHeight="1">
      <c r="A3" s="632" t="s">
        <v>625</v>
      </c>
      <c r="B3" s="632"/>
      <c r="C3" s="632"/>
      <c r="D3" s="9"/>
      <c r="E3" s="9"/>
      <c r="F3" s="9"/>
    </row>
    <row r="4" spans="1:6" s="2" customFormat="1" ht="16.5" customHeight="1">
      <c r="A4" s="617" t="s">
        <v>33</v>
      </c>
      <c r="B4" s="617"/>
      <c r="C4" s="617"/>
      <c r="D4" s="10"/>
      <c r="E4" s="10"/>
      <c r="F4" s="10"/>
    </row>
    <row r="5" spans="1:6" s="2" customFormat="1" ht="16.5" customHeight="1">
      <c r="A5" s="617" t="s">
        <v>32</v>
      </c>
      <c r="B5" s="617"/>
      <c r="C5" s="617"/>
      <c r="D5" s="10"/>
      <c r="E5" s="10"/>
      <c r="F5" s="10"/>
    </row>
    <row r="6" spans="2:3" ht="14.25">
      <c r="B6" s="633"/>
      <c r="C6" s="634"/>
    </row>
    <row r="8" spans="1:3" ht="14.25" customHeight="1">
      <c r="A8" s="612" t="s">
        <v>10</v>
      </c>
      <c r="B8" s="612"/>
      <c r="C8" s="612"/>
    </row>
    <row r="9" spans="1:3" ht="21" customHeight="1">
      <c r="A9" s="611" t="s">
        <v>25</v>
      </c>
      <c r="B9" s="611"/>
      <c r="C9" s="611"/>
    </row>
    <row r="10" ht="17.25">
      <c r="B10" s="12"/>
    </row>
    <row r="11" ht="14.25">
      <c r="C11" s="11"/>
    </row>
    <row r="12" spans="1:3" ht="30.75">
      <c r="A12" s="13" t="s">
        <v>11</v>
      </c>
      <c r="B12" s="14" t="s">
        <v>12</v>
      </c>
      <c r="C12" s="15" t="s">
        <v>22</v>
      </c>
    </row>
    <row r="13" spans="1:3" ht="30.75">
      <c r="A13" s="16" t="s">
        <v>21</v>
      </c>
      <c r="B13" s="17"/>
      <c r="C13" s="8" t="s">
        <v>23</v>
      </c>
    </row>
    <row r="14" spans="1:3" s="19" customFormat="1" ht="30.75">
      <c r="A14" s="18" t="s">
        <v>21</v>
      </c>
      <c r="B14" s="4" t="s">
        <v>13</v>
      </c>
      <c r="C14" s="7" t="s">
        <v>27</v>
      </c>
    </row>
    <row r="15" spans="1:3" ht="30.75">
      <c r="A15" s="18" t="s">
        <v>21</v>
      </c>
      <c r="B15" s="4" t="s">
        <v>14</v>
      </c>
      <c r="C15" s="7" t="s">
        <v>16</v>
      </c>
    </row>
    <row r="16" spans="1:3" ht="46.5">
      <c r="A16" s="18" t="s">
        <v>21</v>
      </c>
      <c r="B16" s="6" t="s">
        <v>15</v>
      </c>
      <c r="C16" s="5" t="s">
        <v>28</v>
      </c>
    </row>
    <row r="17" spans="1:3" ht="30.75">
      <c r="A17" s="18" t="s">
        <v>21</v>
      </c>
      <c r="B17" s="6" t="s">
        <v>17</v>
      </c>
      <c r="C17" s="5" t="s">
        <v>18</v>
      </c>
    </row>
    <row r="18" spans="1:3" s="20" customFormat="1" ht="21.75" customHeight="1">
      <c r="A18" s="18" t="s">
        <v>21</v>
      </c>
      <c r="B18" s="6" t="s">
        <v>19</v>
      </c>
      <c r="C18" s="5" t="s">
        <v>29</v>
      </c>
    </row>
    <row r="19" spans="1:3" ht="30" customHeight="1">
      <c r="A19" s="18" t="s">
        <v>21</v>
      </c>
      <c r="B19" s="6" t="s">
        <v>20</v>
      </c>
      <c r="C19" s="5" t="s">
        <v>30</v>
      </c>
    </row>
  </sheetData>
  <sheetProtection formatRows="0" autoFilter="0"/>
  <mergeCells count="8">
    <mergeCell ref="A5:C5"/>
    <mergeCell ref="A8:C8"/>
    <mergeCell ref="A9:C9"/>
    <mergeCell ref="A1:C1"/>
    <mergeCell ref="A2:C2"/>
    <mergeCell ref="A3:C3"/>
    <mergeCell ref="A4:C4"/>
    <mergeCell ref="B6:C6"/>
  </mergeCells>
  <printOptions horizontalCentered="1"/>
  <pageMargins left="0.44" right="0.2" top="0.7480314960629921" bottom="0.7480314960629921" header="0.31496062992125984" footer="0.31496062992125984"/>
  <pageSetup blackAndWhite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08"/>
  <sheetViews>
    <sheetView zoomScale="70" zoomScaleNormal="70" zoomScalePageLayoutView="0" workbookViewId="0" topLeftCell="A1">
      <selection activeCell="G14" sqref="G14"/>
    </sheetView>
  </sheetViews>
  <sheetFormatPr defaultColWidth="9.140625" defaultRowHeight="15"/>
  <cols>
    <col min="1" max="1" width="69.140625" style="367" customWidth="1"/>
    <col min="2" max="2" width="8.7109375" style="374" customWidth="1"/>
    <col min="3" max="3" width="9.140625" style="444" customWidth="1"/>
    <col min="4" max="4" width="13.421875" style="372" customWidth="1"/>
    <col min="5" max="5" width="8.7109375" style="373" customWidth="1"/>
    <col min="6" max="6" width="7.28125" style="374" customWidth="1"/>
    <col min="7" max="7" width="19.28125" style="375" customWidth="1"/>
    <col min="8" max="8" width="21.421875" style="376" customWidth="1"/>
    <col min="9" max="9" width="20.140625" style="377" customWidth="1"/>
    <col min="10" max="10" width="0.2890625" style="377" customWidth="1"/>
    <col min="11" max="37" width="9.140625" style="377" customWidth="1"/>
  </cols>
  <sheetData>
    <row r="1" spans="1:9" s="1" customFormat="1" ht="15.75" customHeight="1">
      <c r="A1" s="631" t="s">
        <v>573</v>
      </c>
      <c r="B1" s="631"/>
      <c r="C1" s="631"/>
      <c r="D1" s="631"/>
      <c r="E1" s="631"/>
      <c r="F1" s="631"/>
      <c r="G1" s="631"/>
      <c r="H1" s="624"/>
      <c r="I1" s="624"/>
    </row>
    <row r="2" spans="1:9" s="1" customFormat="1" ht="15.75" customHeight="1">
      <c r="A2" s="631" t="s">
        <v>199</v>
      </c>
      <c r="B2" s="631"/>
      <c r="C2" s="631"/>
      <c r="D2" s="631"/>
      <c r="E2" s="631"/>
      <c r="F2" s="631"/>
      <c r="G2" s="631"/>
      <c r="H2" s="624"/>
      <c r="I2" s="624"/>
    </row>
    <row r="3" spans="1:9" s="1" customFormat="1" ht="15.75" customHeight="1">
      <c r="A3" s="631" t="s">
        <v>623</v>
      </c>
      <c r="B3" s="631"/>
      <c r="C3" s="631"/>
      <c r="D3" s="631"/>
      <c r="E3" s="631"/>
      <c r="F3" s="631"/>
      <c r="G3" s="631"/>
      <c r="H3" s="624"/>
      <c r="I3" s="624"/>
    </row>
    <row r="4" spans="1:9" s="2" customFormat="1" ht="16.5" customHeight="1">
      <c r="A4" s="617" t="s">
        <v>574</v>
      </c>
      <c r="B4" s="617"/>
      <c r="C4" s="617"/>
      <c r="D4" s="617"/>
      <c r="E4" s="617"/>
      <c r="F4" s="617"/>
      <c r="G4" s="617"/>
      <c r="H4" s="624"/>
      <c r="I4" s="624"/>
    </row>
    <row r="5" spans="1:9" s="2" customFormat="1" ht="16.5" customHeight="1">
      <c r="A5" s="617" t="s">
        <v>201</v>
      </c>
      <c r="B5" s="617"/>
      <c r="C5" s="617"/>
      <c r="D5" s="617"/>
      <c r="E5" s="617"/>
      <c r="F5" s="617"/>
      <c r="G5" s="617"/>
      <c r="H5" s="624"/>
      <c r="I5" s="624"/>
    </row>
    <row r="6" spans="1:6" s="2" customFormat="1" ht="16.5" customHeight="1">
      <c r="A6" s="689"/>
      <c r="B6" s="689"/>
      <c r="C6" s="689"/>
      <c r="D6" s="689"/>
      <c r="E6" s="689"/>
      <c r="F6" s="689"/>
    </row>
    <row r="7" spans="1:6" s="2" customFormat="1" ht="16.5" customHeight="1">
      <c r="A7" s="689"/>
      <c r="B7" s="689"/>
      <c r="C7" s="689"/>
      <c r="D7" s="689"/>
      <c r="E7" s="689"/>
      <c r="F7" s="689"/>
    </row>
    <row r="8" spans="1:10" s="2" customFormat="1" ht="66" customHeight="1">
      <c r="A8" s="690" t="s">
        <v>575</v>
      </c>
      <c r="B8" s="690"/>
      <c r="C8" s="690"/>
      <c r="D8" s="690"/>
      <c r="E8" s="690"/>
      <c r="F8" s="690"/>
      <c r="G8" s="690"/>
      <c r="H8" s="690"/>
      <c r="I8" s="690"/>
      <c r="J8" s="690"/>
    </row>
    <row r="9" spans="1:9" s="124" customFormat="1" ht="15">
      <c r="A9" s="121"/>
      <c r="B9" s="122"/>
      <c r="C9" s="122"/>
      <c r="D9" s="122"/>
      <c r="E9" s="122"/>
      <c r="F9" s="123"/>
      <c r="G9" s="123" t="s">
        <v>203</v>
      </c>
      <c r="H9" s="123" t="s">
        <v>203</v>
      </c>
      <c r="I9" s="123" t="s">
        <v>203</v>
      </c>
    </row>
    <row r="10" spans="1:37" s="131" customFormat="1" ht="54" customHeight="1">
      <c r="A10" s="125" t="s">
        <v>22</v>
      </c>
      <c r="B10" s="379" t="s">
        <v>556</v>
      </c>
      <c r="C10" s="133" t="s">
        <v>557</v>
      </c>
      <c r="D10" s="126" t="s">
        <v>204</v>
      </c>
      <c r="E10" s="127"/>
      <c r="F10" s="128" t="s">
        <v>205</v>
      </c>
      <c r="G10" s="129" t="s">
        <v>206</v>
      </c>
      <c r="H10" s="129" t="s">
        <v>207</v>
      </c>
      <c r="I10" s="129" t="s">
        <v>208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</row>
    <row r="11" spans="1:37" s="136" customFormat="1" ht="18">
      <c r="A11" s="132" t="s">
        <v>209</v>
      </c>
      <c r="B11" s="153"/>
      <c r="C11" s="152"/>
      <c r="D11" s="133"/>
      <c r="E11" s="128"/>
      <c r="F11" s="134"/>
      <c r="G11" s="551">
        <f>G12</f>
        <v>1839035.04</v>
      </c>
      <c r="H11" s="551">
        <f>H12</f>
        <v>644279</v>
      </c>
      <c r="I11" s="551">
        <f>I12</f>
        <v>626278</v>
      </c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</row>
    <row r="12" spans="1:37" s="136" customFormat="1" ht="34.5">
      <c r="A12" s="132" t="s">
        <v>23</v>
      </c>
      <c r="B12" s="153"/>
      <c r="C12" s="152"/>
      <c r="D12" s="133"/>
      <c r="E12" s="128"/>
      <c r="F12" s="134"/>
      <c r="G12" s="551">
        <f>G13+G78+G140+G144+G216+G244</f>
        <v>1839035.04</v>
      </c>
      <c r="H12" s="551">
        <f>H13+H78+H140+H144+H216+H244</f>
        <v>644279</v>
      </c>
      <c r="I12" s="551">
        <f>I13+I78+I140+I144+I216+I244</f>
        <v>626278</v>
      </c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</row>
    <row r="13" spans="1:37" s="136" customFormat="1" ht="18">
      <c r="A13" s="132" t="s">
        <v>210</v>
      </c>
      <c r="B13" s="153" t="s">
        <v>558</v>
      </c>
      <c r="C13" s="152"/>
      <c r="D13" s="133"/>
      <c r="E13" s="128"/>
      <c r="F13" s="134"/>
      <c r="G13" s="551">
        <f>G14+G19+G42+G32</f>
        <v>1024660.2</v>
      </c>
      <c r="H13" s="551">
        <f>H14+H19+H42</f>
        <v>413777</v>
      </c>
      <c r="I13" s="551">
        <f>I14+I19+I42</f>
        <v>397520</v>
      </c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</row>
    <row r="14" spans="1:37" s="136" customFormat="1" ht="51.75">
      <c r="A14" s="137" t="s">
        <v>211</v>
      </c>
      <c r="B14" s="153" t="s">
        <v>558</v>
      </c>
      <c r="C14" s="152" t="s">
        <v>559</v>
      </c>
      <c r="D14" s="133"/>
      <c r="E14" s="128"/>
      <c r="F14" s="134"/>
      <c r="G14" s="551">
        <f aca="true" t="shared" si="0" ref="G14:I17">G15</f>
        <v>257400</v>
      </c>
      <c r="H14" s="552">
        <f t="shared" si="0"/>
        <v>200000</v>
      </c>
      <c r="I14" s="570">
        <f t="shared" si="0"/>
        <v>200000</v>
      </c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</row>
    <row r="15" spans="1:37" s="144" customFormat="1" ht="34.5">
      <c r="A15" s="139" t="s">
        <v>212</v>
      </c>
      <c r="B15" s="381" t="s">
        <v>558</v>
      </c>
      <c r="C15" s="382" t="s">
        <v>559</v>
      </c>
      <c r="D15" s="140" t="s">
        <v>213</v>
      </c>
      <c r="E15" s="141" t="s">
        <v>214</v>
      </c>
      <c r="F15" s="142"/>
      <c r="G15" s="570">
        <f t="shared" si="0"/>
        <v>257400</v>
      </c>
      <c r="H15" s="570">
        <f t="shared" si="0"/>
        <v>200000</v>
      </c>
      <c r="I15" s="570">
        <f t="shared" si="0"/>
        <v>200000</v>
      </c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</row>
    <row r="16" spans="1:37" s="150" customFormat="1" ht="18">
      <c r="A16" s="145" t="s">
        <v>215</v>
      </c>
      <c r="B16" s="327" t="s">
        <v>558</v>
      </c>
      <c r="C16" s="384" t="s">
        <v>559</v>
      </c>
      <c r="D16" s="146" t="s">
        <v>216</v>
      </c>
      <c r="E16" s="147" t="s">
        <v>214</v>
      </c>
      <c r="F16" s="148"/>
      <c r="G16" s="571">
        <f t="shared" si="0"/>
        <v>257400</v>
      </c>
      <c r="H16" s="571">
        <f t="shared" si="0"/>
        <v>200000</v>
      </c>
      <c r="I16" s="571">
        <f t="shared" si="0"/>
        <v>200000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</row>
    <row r="17" spans="1:37" s="150" customFormat="1" ht="36">
      <c r="A17" s="145" t="s">
        <v>217</v>
      </c>
      <c r="B17" s="327" t="s">
        <v>558</v>
      </c>
      <c r="C17" s="384" t="s">
        <v>559</v>
      </c>
      <c r="D17" s="146" t="s">
        <v>216</v>
      </c>
      <c r="E17" s="147" t="s">
        <v>218</v>
      </c>
      <c r="F17" s="148"/>
      <c r="G17" s="571">
        <f t="shared" si="0"/>
        <v>257400</v>
      </c>
      <c r="H17" s="571">
        <f t="shared" si="0"/>
        <v>200000</v>
      </c>
      <c r="I17" s="571">
        <f t="shared" si="0"/>
        <v>200000</v>
      </c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</row>
    <row r="18" spans="1:37" s="150" customFormat="1" ht="90" customHeight="1">
      <c r="A18" s="151" t="s">
        <v>219</v>
      </c>
      <c r="B18" s="173" t="s">
        <v>558</v>
      </c>
      <c r="C18" s="385" t="s">
        <v>559</v>
      </c>
      <c r="D18" s="146" t="s">
        <v>216</v>
      </c>
      <c r="E18" s="147" t="s">
        <v>218</v>
      </c>
      <c r="F18" s="148" t="s">
        <v>220</v>
      </c>
      <c r="G18" s="571">
        <v>257400</v>
      </c>
      <c r="H18" s="571">
        <v>200000</v>
      </c>
      <c r="I18" s="571">
        <v>200000</v>
      </c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</row>
    <row r="19" spans="1:37" s="150" customFormat="1" ht="82.5" customHeight="1">
      <c r="A19" s="137" t="s">
        <v>221</v>
      </c>
      <c r="B19" s="153" t="s">
        <v>558</v>
      </c>
      <c r="C19" s="153" t="s">
        <v>560</v>
      </c>
      <c r="D19" s="152"/>
      <c r="E19" s="134"/>
      <c r="F19" s="153"/>
      <c r="G19" s="551">
        <f aca="true" t="shared" si="1" ref="G19:J21">G20</f>
        <v>494021</v>
      </c>
      <c r="H19" s="551">
        <f t="shared" si="1"/>
        <v>186000</v>
      </c>
      <c r="I19" s="551">
        <f t="shared" si="1"/>
        <v>182520</v>
      </c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</row>
    <row r="20" spans="1:37" s="150" customFormat="1" ht="34.5">
      <c r="A20" s="139" t="s">
        <v>222</v>
      </c>
      <c r="B20" s="381" t="s">
        <v>558</v>
      </c>
      <c r="C20" s="382" t="s">
        <v>560</v>
      </c>
      <c r="D20" s="154" t="s">
        <v>223</v>
      </c>
      <c r="E20" s="155" t="s">
        <v>214</v>
      </c>
      <c r="F20" s="142"/>
      <c r="G20" s="570">
        <f t="shared" si="1"/>
        <v>494021</v>
      </c>
      <c r="H20" s="570">
        <f t="shared" si="1"/>
        <v>186000</v>
      </c>
      <c r="I20" s="570">
        <f t="shared" si="1"/>
        <v>182520</v>
      </c>
      <c r="J20" s="138">
        <f t="shared" si="1"/>
        <v>0</v>
      </c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</row>
    <row r="21" spans="1:37" s="150" customFormat="1" ht="36">
      <c r="A21" s="145" t="s">
        <v>224</v>
      </c>
      <c r="B21" s="327" t="s">
        <v>558</v>
      </c>
      <c r="C21" s="384" t="s">
        <v>560</v>
      </c>
      <c r="D21" s="146" t="s">
        <v>225</v>
      </c>
      <c r="E21" s="147" t="s">
        <v>214</v>
      </c>
      <c r="F21" s="148"/>
      <c r="G21" s="571">
        <f t="shared" si="1"/>
        <v>494021</v>
      </c>
      <c r="H21" s="571">
        <f t="shared" si="1"/>
        <v>186000</v>
      </c>
      <c r="I21" s="571">
        <f t="shared" si="1"/>
        <v>182520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</row>
    <row r="22" spans="1:9" s="149" customFormat="1" ht="36">
      <c r="A22" s="145" t="s">
        <v>217</v>
      </c>
      <c r="B22" s="327" t="s">
        <v>558</v>
      </c>
      <c r="C22" s="384" t="s">
        <v>560</v>
      </c>
      <c r="D22" s="146" t="s">
        <v>225</v>
      </c>
      <c r="E22" s="147" t="s">
        <v>218</v>
      </c>
      <c r="F22" s="148"/>
      <c r="G22" s="571">
        <f>G23+G24+G25</f>
        <v>494021</v>
      </c>
      <c r="H22" s="571">
        <f>H23+H24+H25</f>
        <v>186000</v>
      </c>
      <c r="I22" s="571">
        <f>I23+I24+I25</f>
        <v>182520</v>
      </c>
    </row>
    <row r="23" spans="1:9" s="149" customFormat="1" ht="43.5" customHeight="1">
      <c r="A23" s="151" t="s">
        <v>219</v>
      </c>
      <c r="B23" s="173" t="s">
        <v>558</v>
      </c>
      <c r="C23" s="385" t="s">
        <v>560</v>
      </c>
      <c r="D23" s="146" t="s">
        <v>225</v>
      </c>
      <c r="E23" s="147" t="s">
        <v>218</v>
      </c>
      <c r="F23" s="148" t="s">
        <v>220</v>
      </c>
      <c r="G23" s="571">
        <v>489021</v>
      </c>
      <c r="H23" s="571">
        <v>180000</v>
      </c>
      <c r="I23" s="571">
        <v>180000</v>
      </c>
    </row>
    <row r="24" spans="1:9" s="149" customFormat="1" ht="18" customHeight="1">
      <c r="A24" s="156" t="s">
        <v>226</v>
      </c>
      <c r="B24" s="173" t="s">
        <v>558</v>
      </c>
      <c r="C24" s="385" t="s">
        <v>560</v>
      </c>
      <c r="D24" s="146" t="s">
        <v>225</v>
      </c>
      <c r="E24" s="147" t="s">
        <v>218</v>
      </c>
      <c r="F24" s="148" t="s">
        <v>227</v>
      </c>
      <c r="G24" s="571">
        <v>0</v>
      </c>
      <c r="H24" s="571">
        <v>1000</v>
      </c>
      <c r="I24" s="571">
        <v>0</v>
      </c>
    </row>
    <row r="25" spans="1:9" s="149" customFormat="1" ht="23.25" customHeight="1">
      <c r="A25" s="157" t="s">
        <v>228</v>
      </c>
      <c r="B25" s="173" t="s">
        <v>558</v>
      </c>
      <c r="C25" s="385" t="s">
        <v>560</v>
      </c>
      <c r="D25" s="146" t="s">
        <v>225</v>
      </c>
      <c r="E25" s="147" t="s">
        <v>218</v>
      </c>
      <c r="F25" s="148" t="s">
        <v>229</v>
      </c>
      <c r="G25" s="571">
        <v>5000</v>
      </c>
      <c r="H25" s="571">
        <v>5000</v>
      </c>
      <c r="I25" s="571">
        <v>2520</v>
      </c>
    </row>
    <row r="26" spans="1:9" s="149" customFormat="1" ht="0" customHeight="1" hidden="1">
      <c r="A26" s="158" t="s">
        <v>230</v>
      </c>
      <c r="B26" s="238" t="s">
        <v>558</v>
      </c>
      <c r="C26" s="159" t="s">
        <v>561</v>
      </c>
      <c r="D26" s="159"/>
      <c r="E26" s="160"/>
      <c r="F26" s="161"/>
      <c r="G26" s="553">
        <f>+G27</f>
        <v>0</v>
      </c>
      <c r="H26" s="553">
        <f>+H27</f>
        <v>0</v>
      </c>
      <c r="I26" s="553">
        <f>+I27</f>
        <v>0</v>
      </c>
    </row>
    <row r="27" spans="1:37" s="150" customFormat="1" ht="23.25" customHeight="1" hidden="1">
      <c r="A27" s="139" t="s">
        <v>231</v>
      </c>
      <c r="B27" s="381" t="s">
        <v>558</v>
      </c>
      <c r="C27" s="382" t="s">
        <v>561</v>
      </c>
      <c r="D27" s="154" t="s">
        <v>232</v>
      </c>
      <c r="E27" s="155" t="s">
        <v>214</v>
      </c>
      <c r="F27" s="142"/>
      <c r="G27" s="570">
        <f>G28</f>
        <v>0</v>
      </c>
      <c r="H27" s="570">
        <f>H28</f>
        <v>0</v>
      </c>
      <c r="I27" s="570">
        <f>I28</f>
        <v>0</v>
      </c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</row>
    <row r="28" spans="1:37" s="150" customFormat="1" ht="23.25" customHeight="1" hidden="1">
      <c r="A28" s="145" t="s">
        <v>233</v>
      </c>
      <c r="B28" s="327" t="s">
        <v>558</v>
      </c>
      <c r="C28" s="384" t="s">
        <v>561</v>
      </c>
      <c r="D28" s="146" t="s">
        <v>234</v>
      </c>
      <c r="E28" s="147" t="s">
        <v>214</v>
      </c>
      <c r="F28" s="148"/>
      <c r="G28" s="571">
        <f>+G29</f>
        <v>0</v>
      </c>
      <c r="H28" s="571">
        <f>+H29</f>
        <v>0</v>
      </c>
      <c r="I28" s="571">
        <f>+I29</f>
        <v>0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</row>
    <row r="29" spans="1:9" s="149" customFormat="1" ht="23.25" customHeight="1" hidden="1">
      <c r="A29" s="163" t="s">
        <v>235</v>
      </c>
      <c r="B29" s="327" t="s">
        <v>558</v>
      </c>
      <c r="C29" s="384" t="s">
        <v>561</v>
      </c>
      <c r="D29" s="146" t="s">
        <v>236</v>
      </c>
      <c r="E29" s="147" t="s">
        <v>237</v>
      </c>
      <c r="F29" s="148"/>
      <c r="G29" s="571">
        <f>SUM(G30:G31)</f>
        <v>0</v>
      </c>
      <c r="H29" s="571">
        <f>SUM(H30:H31)</f>
        <v>0</v>
      </c>
      <c r="I29" s="571">
        <f>SUM(I30:I31)</f>
        <v>0</v>
      </c>
    </row>
    <row r="30" spans="1:12" s="149" customFormat="1" ht="23.25" customHeight="1" hidden="1">
      <c r="A30" s="151" t="s">
        <v>238</v>
      </c>
      <c r="B30" s="173" t="s">
        <v>558</v>
      </c>
      <c r="C30" s="385" t="s">
        <v>561</v>
      </c>
      <c r="D30" s="146" t="s">
        <v>236</v>
      </c>
      <c r="E30" s="147" t="s">
        <v>237</v>
      </c>
      <c r="F30" s="148" t="s">
        <v>239</v>
      </c>
      <c r="G30" s="571"/>
      <c r="H30" s="571"/>
      <c r="I30" s="571"/>
      <c r="J30" s="164"/>
      <c r="K30" s="164"/>
      <c r="L30" s="164"/>
    </row>
    <row r="31" spans="1:9" s="149" customFormat="1" ht="23.25" customHeight="1" hidden="1">
      <c r="A31" s="157"/>
      <c r="B31" s="173"/>
      <c r="C31" s="385"/>
      <c r="D31" s="146"/>
      <c r="E31" s="147"/>
      <c r="F31" s="148" t="s">
        <v>240</v>
      </c>
      <c r="G31" s="571"/>
      <c r="H31" s="571"/>
      <c r="I31" s="571"/>
    </row>
    <row r="32" spans="1:9" s="135" customFormat="1" ht="23.25" customHeight="1">
      <c r="A32" s="165" t="s">
        <v>241</v>
      </c>
      <c r="B32" s="134" t="s">
        <v>558</v>
      </c>
      <c r="C32" s="153" t="s">
        <v>562</v>
      </c>
      <c r="D32" s="133"/>
      <c r="E32" s="128"/>
      <c r="F32" s="166"/>
      <c r="G32" s="551">
        <f aca="true" t="shared" si="2" ref="G32:I33">G33</f>
        <v>30000</v>
      </c>
      <c r="H32" s="551">
        <f t="shared" si="2"/>
        <v>0</v>
      </c>
      <c r="I32" s="551">
        <f t="shared" si="2"/>
        <v>0</v>
      </c>
    </row>
    <row r="33" spans="1:9" s="135" customFormat="1" ht="23.25" customHeight="1">
      <c r="A33" s="167" t="s">
        <v>242</v>
      </c>
      <c r="B33" s="386" t="s">
        <v>558</v>
      </c>
      <c r="C33" s="387" t="s">
        <v>562</v>
      </c>
      <c r="D33" s="168" t="s">
        <v>243</v>
      </c>
      <c r="E33" s="169" t="s">
        <v>214</v>
      </c>
      <c r="F33" s="170"/>
      <c r="G33" s="551">
        <f t="shared" si="2"/>
        <v>30000</v>
      </c>
      <c r="H33" s="551">
        <f t="shared" si="2"/>
        <v>0</v>
      </c>
      <c r="I33" s="551">
        <f t="shared" si="2"/>
        <v>0</v>
      </c>
    </row>
    <row r="34" spans="1:37" s="150" customFormat="1" ht="23.25" customHeight="1">
      <c r="A34" s="145" t="s">
        <v>244</v>
      </c>
      <c r="B34" s="327" t="s">
        <v>558</v>
      </c>
      <c r="C34" s="384" t="s">
        <v>562</v>
      </c>
      <c r="D34" s="171" t="s">
        <v>245</v>
      </c>
      <c r="E34" s="172" t="s">
        <v>214</v>
      </c>
      <c r="F34" s="148"/>
      <c r="G34" s="571">
        <f aca="true" t="shared" si="3" ref="G34:I35">+G35</f>
        <v>30000</v>
      </c>
      <c r="H34" s="571">
        <f t="shared" si="3"/>
        <v>0</v>
      </c>
      <c r="I34" s="571">
        <f t="shared" si="3"/>
        <v>0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</row>
    <row r="35" spans="1:37" s="150" customFormat="1" ht="23.25" customHeight="1">
      <c r="A35" s="145" t="s">
        <v>246</v>
      </c>
      <c r="B35" s="327" t="s">
        <v>558</v>
      </c>
      <c r="C35" s="384" t="s">
        <v>562</v>
      </c>
      <c r="D35" s="171" t="s">
        <v>245</v>
      </c>
      <c r="E35" s="172" t="s">
        <v>247</v>
      </c>
      <c r="F35" s="148"/>
      <c r="G35" s="571">
        <f t="shared" si="3"/>
        <v>30000</v>
      </c>
      <c r="H35" s="571">
        <f t="shared" si="3"/>
        <v>0</v>
      </c>
      <c r="I35" s="571">
        <f t="shared" si="3"/>
        <v>0</v>
      </c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</row>
    <row r="36" spans="1:9" s="135" customFormat="1" ht="23.25" customHeight="1">
      <c r="A36" s="157" t="s">
        <v>228</v>
      </c>
      <c r="B36" s="173" t="s">
        <v>558</v>
      </c>
      <c r="C36" s="173" t="s">
        <v>562</v>
      </c>
      <c r="D36" s="171" t="s">
        <v>245</v>
      </c>
      <c r="E36" s="172" t="s">
        <v>247</v>
      </c>
      <c r="F36" s="173" t="s">
        <v>229</v>
      </c>
      <c r="G36" s="555">
        <v>30000</v>
      </c>
      <c r="H36" s="555">
        <v>0</v>
      </c>
      <c r="I36" s="555">
        <v>0</v>
      </c>
    </row>
    <row r="37" spans="1:9" s="174" customFormat="1" ht="0.75" customHeight="1">
      <c r="A37" s="158" t="s">
        <v>249</v>
      </c>
      <c r="B37" s="238" t="s">
        <v>558</v>
      </c>
      <c r="C37" s="388">
        <v>11</v>
      </c>
      <c r="D37" s="133"/>
      <c r="E37" s="128"/>
      <c r="F37" s="173"/>
      <c r="G37" s="551">
        <f aca="true" t="shared" si="4" ref="G37:I40">G38</f>
        <v>0</v>
      </c>
      <c r="H37" s="551">
        <f t="shared" si="4"/>
        <v>0</v>
      </c>
      <c r="I37" s="551">
        <f t="shared" si="4"/>
        <v>0</v>
      </c>
    </row>
    <row r="38" spans="1:9" s="174" customFormat="1" ht="23.25" customHeight="1" hidden="1">
      <c r="A38" s="151" t="s">
        <v>250</v>
      </c>
      <c r="B38" s="173" t="s">
        <v>558</v>
      </c>
      <c r="C38" s="267">
        <v>11</v>
      </c>
      <c r="D38" s="175" t="s">
        <v>251</v>
      </c>
      <c r="E38" s="176" t="s">
        <v>252</v>
      </c>
      <c r="F38" s="177"/>
      <c r="G38" s="554">
        <f t="shared" si="4"/>
        <v>0</v>
      </c>
      <c r="H38" s="554">
        <f t="shared" si="4"/>
        <v>0</v>
      </c>
      <c r="I38" s="554">
        <f t="shared" si="4"/>
        <v>0</v>
      </c>
    </row>
    <row r="39" spans="1:9" s="174" customFormat="1" ht="23.25" customHeight="1" hidden="1">
      <c r="A39" s="151" t="s">
        <v>253</v>
      </c>
      <c r="B39" s="173" t="s">
        <v>558</v>
      </c>
      <c r="C39" s="267">
        <v>11</v>
      </c>
      <c r="D39" s="175" t="s">
        <v>254</v>
      </c>
      <c r="E39" s="178" t="s">
        <v>252</v>
      </c>
      <c r="F39" s="177"/>
      <c r="G39" s="554">
        <f t="shared" si="4"/>
        <v>0</v>
      </c>
      <c r="H39" s="554">
        <f t="shared" si="4"/>
        <v>0</v>
      </c>
      <c r="I39" s="554">
        <f t="shared" si="4"/>
        <v>0</v>
      </c>
    </row>
    <row r="40" spans="1:9" s="174" customFormat="1" ht="23.25" customHeight="1" hidden="1">
      <c r="A40" s="157" t="s">
        <v>255</v>
      </c>
      <c r="B40" s="173" t="s">
        <v>558</v>
      </c>
      <c r="C40" s="267">
        <v>11</v>
      </c>
      <c r="D40" s="179" t="s">
        <v>254</v>
      </c>
      <c r="E40" s="180">
        <v>1403</v>
      </c>
      <c r="F40" s="177"/>
      <c r="G40" s="554">
        <f t="shared" si="4"/>
        <v>0</v>
      </c>
      <c r="H40" s="554">
        <f t="shared" si="4"/>
        <v>0</v>
      </c>
      <c r="I40" s="554">
        <f t="shared" si="4"/>
        <v>0</v>
      </c>
    </row>
    <row r="41" spans="1:9" s="174" customFormat="1" ht="23.25" customHeight="1" hidden="1">
      <c r="A41" s="157" t="s">
        <v>228</v>
      </c>
      <c r="B41" s="173" t="s">
        <v>558</v>
      </c>
      <c r="C41" s="389">
        <v>11</v>
      </c>
      <c r="D41" s="175" t="s">
        <v>254</v>
      </c>
      <c r="E41" s="181">
        <v>1403</v>
      </c>
      <c r="F41" s="173" t="s">
        <v>229</v>
      </c>
      <c r="G41" s="555"/>
      <c r="H41" s="555"/>
      <c r="I41" s="555"/>
    </row>
    <row r="42" spans="1:9" s="174" customFormat="1" ht="23.25" customHeight="1">
      <c r="A42" s="137" t="s">
        <v>256</v>
      </c>
      <c r="B42" s="153" t="s">
        <v>558</v>
      </c>
      <c r="C42" s="152" t="s">
        <v>563</v>
      </c>
      <c r="D42" s="183"/>
      <c r="E42" s="127"/>
      <c r="F42" s="134"/>
      <c r="G42" s="551">
        <f>G47+G53+G68+G72</f>
        <v>243239.19999999998</v>
      </c>
      <c r="H42" s="551">
        <f>H47+H53+H68+H72</f>
        <v>27777</v>
      </c>
      <c r="I42" s="551">
        <f>I47+I53+I68+I72</f>
        <v>15000</v>
      </c>
    </row>
    <row r="43" spans="1:9" s="186" customFormat="1" ht="17.25" hidden="1">
      <c r="A43" s="158"/>
      <c r="B43" s="238"/>
      <c r="C43" s="159"/>
      <c r="D43" s="184"/>
      <c r="E43" s="185"/>
      <c r="F43" s="161"/>
      <c r="G43" s="551"/>
      <c r="H43" s="551"/>
      <c r="I43" s="551"/>
    </row>
    <row r="44" spans="1:9" s="186" customFormat="1" ht="18" hidden="1">
      <c r="A44" s="151"/>
      <c r="B44" s="173"/>
      <c r="C44" s="385"/>
      <c r="D44" s="175"/>
      <c r="E44" s="178"/>
      <c r="F44" s="187"/>
      <c r="G44" s="556"/>
      <c r="H44" s="556"/>
      <c r="I44" s="556"/>
    </row>
    <row r="45" spans="1:9" s="174" customFormat="1" ht="18" hidden="1">
      <c r="A45" s="188"/>
      <c r="B45" s="390"/>
      <c r="C45" s="391"/>
      <c r="D45" s="179"/>
      <c r="E45" s="180"/>
      <c r="F45" s="187"/>
      <c r="G45" s="556"/>
      <c r="H45" s="556"/>
      <c r="I45" s="556"/>
    </row>
    <row r="46" spans="1:9" s="174" customFormat="1" ht="18" hidden="1">
      <c r="A46" s="189"/>
      <c r="B46" s="190"/>
      <c r="C46" s="190"/>
      <c r="D46" s="175"/>
      <c r="E46" s="181"/>
      <c r="F46" s="190"/>
      <c r="G46" s="555"/>
      <c r="H46" s="555"/>
      <c r="I46" s="555"/>
    </row>
    <row r="47" spans="1:9" s="186" customFormat="1" ht="87">
      <c r="A47" s="158" t="s">
        <v>257</v>
      </c>
      <c r="B47" s="238" t="s">
        <v>558</v>
      </c>
      <c r="C47" s="159" t="s">
        <v>563</v>
      </c>
      <c r="D47" s="184" t="s">
        <v>258</v>
      </c>
      <c r="E47" s="185" t="s">
        <v>214</v>
      </c>
      <c r="F47" s="161"/>
      <c r="G47" s="551">
        <f aca="true" t="shared" si="5" ref="G47:I48">G48</f>
        <v>163990.52</v>
      </c>
      <c r="H47" s="551">
        <f t="shared" si="5"/>
        <v>15000</v>
      </c>
      <c r="I47" s="551">
        <f t="shared" si="5"/>
        <v>15000</v>
      </c>
    </row>
    <row r="48" spans="1:9" s="186" customFormat="1" ht="94.5" customHeight="1">
      <c r="A48" s="151" t="s">
        <v>259</v>
      </c>
      <c r="B48" s="173" t="s">
        <v>558</v>
      </c>
      <c r="C48" s="385" t="s">
        <v>563</v>
      </c>
      <c r="D48" s="191" t="s">
        <v>260</v>
      </c>
      <c r="E48" s="192" t="s">
        <v>214</v>
      </c>
      <c r="F48" s="177"/>
      <c r="G48" s="554">
        <f t="shared" si="5"/>
        <v>163990.52</v>
      </c>
      <c r="H48" s="554">
        <f t="shared" si="5"/>
        <v>15000</v>
      </c>
      <c r="I48" s="554">
        <f t="shared" si="5"/>
        <v>15000</v>
      </c>
    </row>
    <row r="49" spans="1:9" s="186" customFormat="1" ht="97.5" customHeight="1">
      <c r="A49" s="541" t="s">
        <v>261</v>
      </c>
      <c r="B49" s="173" t="s">
        <v>558</v>
      </c>
      <c r="C49" s="385" t="s">
        <v>563</v>
      </c>
      <c r="D49" s="179" t="s">
        <v>262</v>
      </c>
      <c r="E49" s="193" t="s">
        <v>214</v>
      </c>
      <c r="F49" s="177"/>
      <c r="G49" s="554">
        <f>G52</f>
        <v>163990.52</v>
      </c>
      <c r="H49" s="554">
        <f>H52</f>
        <v>15000</v>
      </c>
      <c r="I49" s="554">
        <f>I52</f>
        <v>15000</v>
      </c>
    </row>
    <row r="50" spans="1:248" s="149" customFormat="1" ht="34.5" hidden="1">
      <c r="A50" s="194" t="s">
        <v>263</v>
      </c>
      <c r="B50" s="327" t="s">
        <v>558</v>
      </c>
      <c r="C50" s="384" t="s">
        <v>563</v>
      </c>
      <c r="D50" s="171" t="s">
        <v>262</v>
      </c>
      <c r="E50" s="172" t="s">
        <v>264</v>
      </c>
      <c r="F50" s="195"/>
      <c r="G50" s="570">
        <v>145</v>
      </c>
      <c r="H50" s="570">
        <v>145</v>
      </c>
      <c r="I50" s="570">
        <v>145</v>
      </c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6"/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6"/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  <c r="ES50" s="186"/>
      <c r="ET50" s="186"/>
      <c r="EU50" s="186"/>
      <c r="EV50" s="186"/>
      <c r="EW50" s="186"/>
      <c r="EX50" s="186"/>
      <c r="EY50" s="186"/>
      <c r="EZ50" s="186"/>
      <c r="FA50" s="186"/>
      <c r="FB50" s="186"/>
      <c r="FC50" s="186"/>
      <c r="FD50" s="186"/>
      <c r="FE50" s="186"/>
      <c r="FF50" s="186"/>
      <c r="FG50" s="186"/>
      <c r="FH50" s="186"/>
      <c r="FI50" s="186"/>
      <c r="FJ50" s="186"/>
      <c r="FK50" s="186"/>
      <c r="FL50" s="186"/>
      <c r="FM50" s="186"/>
      <c r="FN50" s="186"/>
      <c r="FO50" s="186"/>
      <c r="FP50" s="186"/>
      <c r="FQ50" s="186"/>
      <c r="FR50" s="186"/>
      <c r="FS50" s="186"/>
      <c r="FT50" s="186"/>
      <c r="FU50" s="186"/>
      <c r="FV50" s="186"/>
      <c r="FW50" s="186"/>
      <c r="FX50" s="186"/>
      <c r="FY50" s="186"/>
      <c r="FZ50" s="186"/>
      <c r="GA50" s="186"/>
      <c r="GB50" s="186"/>
      <c r="GC50" s="186"/>
      <c r="GD50" s="186"/>
      <c r="GE50" s="186"/>
      <c r="GF50" s="186"/>
      <c r="GG50" s="186"/>
      <c r="GH50" s="186"/>
      <c r="GI50" s="186"/>
      <c r="GJ50" s="186"/>
      <c r="GK50" s="186"/>
      <c r="GL50" s="186"/>
      <c r="GM50" s="186"/>
      <c r="GN50" s="186"/>
      <c r="GO50" s="186"/>
      <c r="GP50" s="186"/>
      <c r="GQ50" s="186"/>
      <c r="GR50" s="186"/>
      <c r="GS50" s="186"/>
      <c r="GT50" s="186"/>
      <c r="GU50" s="186"/>
      <c r="GV50" s="186"/>
      <c r="GW50" s="186"/>
      <c r="GX50" s="186"/>
      <c r="GY50" s="186"/>
      <c r="GZ50" s="186"/>
      <c r="HA50" s="186"/>
      <c r="HB50" s="186"/>
      <c r="HC50" s="186"/>
      <c r="HD50" s="186"/>
      <c r="HE50" s="186"/>
      <c r="HF50" s="186"/>
      <c r="HG50" s="186"/>
      <c r="HH50" s="186"/>
      <c r="HI50" s="186"/>
      <c r="HJ50" s="186"/>
      <c r="HK50" s="186"/>
      <c r="HL50" s="186"/>
      <c r="HM50" s="186"/>
      <c r="HN50" s="186"/>
      <c r="HO50" s="186"/>
      <c r="HP50" s="186"/>
      <c r="HQ50" s="186"/>
      <c r="HR50" s="186"/>
      <c r="HS50" s="186"/>
      <c r="HT50" s="186"/>
      <c r="HU50" s="186"/>
      <c r="HV50" s="186"/>
      <c r="HW50" s="186"/>
      <c r="HX50" s="186"/>
      <c r="HY50" s="186"/>
      <c r="HZ50" s="186"/>
      <c r="IA50" s="186"/>
      <c r="IB50" s="186"/>
      <c r="IC50" s="186"/>
      <c r="ID50" s="186"/>
      <c r="IE50" s="186"/>
      <c r="IF50" s="186"/>
      <c r="IG50" s="186"/>
      <c r="IH50" s="186"/>
      <c r="II50" s="186"/>
      <c r="IJ50" s="186"/>
      <c r="IK50" s="186"/>
      <c r="IL50" s="186"/>
      <c r="IM50" s="186"/>
      <c r="IN50" s="186"/>
    </row>
    <row r="51" spans="1:248" s="149" customFormat="1" ht="72" hidden="1">
      <c r="A51" s="196" t="s">
        <v>219</v>
      </c>
      <c r="B51" s="328" t="s">
        <v>558</v>
      </c>
      <c r="C51" s="393" t="s">
        <v>563</v>
      </c>
      <c r="D51" s="691" t="s">
        <v>265</v>
      </c>
      <c r="E51" s="692"/>
      <c r="F51" s="197" t="s">
        <v>220</v>
      </c>
      <c r="G51" s="572"/>
      <c r="H51" s="572"/>
      <c r="I51" s="572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6"/>
      <c r="DX51" s="186"/>
      <c r="DY51" s="186"/>
      <c r="DZ51" s="186"/>
      <c r="EA51" s="186"/>
      <c r="EB51" s="186"/>
      <c r="EC51" s="186"/>
      <c r="ED51" s="186"/>
      <c r="EE51" s="186"/>
      <c r="EF51" s="186"/>
      <c r="EG51" s="186"/>
      <c r="EH51" s="186"/>
      <c r="EI51" s="186"/>
      <c r="EJ51" s="186"/>
      <c r="EK51" s="186"/>
      <c r="EL51" s="186"/>
      <c r="EM51" s="186"/>
      <c r="EN51" s="186"/>
      <c r="EO51" s="186"/>
      <c r="EP51" s="186"/>
      <c r="EQ51" s="186"/>
      <c r="ER51" s="186"/>
      <c r="ES51" s="186"/>
      <c r="ET51" s="186"/>
      <c r="EU51" s="186"/>
      <c r="EV51" s="186"/>
      <c r="EW51" s="186"/>
      <c r="EX51" s="186"/>
      <c r="EY51" s="186"/>
      <c r="EZ51" s="186"/>
      <c r="FA51" s="186"/>
      <c r="FB51" s="186"/>
      <c r="FC51" s="186"/>
      <c r="FD51" s="186"/>
      <c r="FE51" s="186"/>
      <c r="FF51" s="186"/>
      <c r="FG51" s="186"/>
      <c r="FH51" s="186"/>
      <c r="FI51" s="186"/>
      <c r="FJ51" s="186"/>
      <c r="FK51" s="186"/>
      <c r="FL51" s="186"/>
      <c r="FM51" s="186"/>
      <c r="FN51" s="186"/>
      <c r="FO51" s="186"/>
      <c r="FP51" s="186"/>
      <c r="FQ51" s="186"/>
      <c r="FR51" s="186"/>
      <c r="FS51" s="186"/>
      <c r="FT51" s="186"/>
      <c r="FU51" s="186"/>
      <c r="FV51" s="186"/>
      <c r="FW51" s="186"/>
      <c r="FX51" s="186"/>
      <c r="FY51" s="186"/>
      <c r="FZ51" s="186"/>
      <c r="GA51" s="186"/>
      <c r="GB51" s="186"/>
      <c r="GC51" s="186"/>
      <c r="GD51" s="186"/>
      <c r="GE51" s="186"/>
      <c r="GF51" s="186"/>
      <c r="GG51" s="186"/>
      <c r="GH51" s="186"/>
      <c r="GI51" s="186"/>
      <c r="GJ51" s="186"/>
      <c r="GK51" s="186"/>
      <c r="GL51" s="186"/>
      <c r="GM51" s="186"/>
      <c r="GN51" s="186"/>
      <c r="GO51" s="186"/>
      <c r="GP51" s="186"/>
      <c r="GQ51" s="186"/>
      <c r="GR51" s="186"/>
      <c r="GS51" s="186"/>
      <c r="GT51" s="186"/>
      <c r="GU51" s="186"/>
      <c r="GV51" s="186"/>
      <c r="GW51" s="186"/>
      <c r="GX51" s="186"/>
      <c r="GY51" s="186"/>
      <c r="GZ51" s="186"/>
      <c r="HA51" s="186"/>
      <c r="HB51" s="186"/>
      <c r="HC51" s="186"/>
      <c r="HD51" s="186"/>
      <c r="HE51" s="186"/>
      <c r="HF51" s="186"/>
      <c r="HG51" s="186"/>
      <c r="HH51" s="186"/>
      <c r="HI51" s="186"/>
      <c r="HJ51" s="186"/>
      <c r="HK51" s="186"/>
      <c r="HL51" s="186"/>
      <c r="HM51" s="186"/>
      <c r="HN51" s="186"/>
      <c r="HO51" s="186"/>
      <c r="HP51" s="186"/>
      <c r="HQ51" s="186"/>
      <c r="HR51" s="186"/>
      <c r="HS51" s="186"/>
      <c r="HT51" s="186"/>
      <c r="HU51" s="186"/>
      <c r="HV51" s="186"/>
      <c r="HW51" s="186"/>
      <c r="HX51" s="186"/>
      <c r="HY51" s="186"/>
      <c r="HZ51" s="186"/>
      <c r="IA51" s="186"/>
      <c r="IB51" s="186"/>
      <c r="IC51" s="186"/>
      <c r="ID51" s="186"/>
      <c r="IE51" s="186"/>
      <c r="IF51" s="186"/>
      <c r="IG51" s="186"/>
      <c r="IH51" s="186"/>
      <c r="II51" s="186"/>
      <c r="IJ51" s="186"/>
      <c r="IK51" s="186"/>
      <c r="IL51" s="186"/>
      <c r="IM51" s="186"/>
      <c r="IN51" s="186"/>
    </row>
    <row r="52" spans="1:248" s="149" customFormat="1" ht="36">
      <c r="A52" s="513" t="s">
        <v>226</v>
      </c>
      <c r="B52" s="173" t="s">
        <v>558</v>
      </c>
      <c r="C52" s="173" t="s">
        <v>563</v>
      </c>
      <c r="D52" s="171" t="s">
        <v>262</v>
      </c>
      <c r="E52" s="172" t="s">
        <v>264</v>
      </c>
      <c r="F52" s="173" t="s">
        <v>227</v>
      </c>
      <c r="G52" s="555">
        <v>163990.52</v>
      </c>
      <c r="H52" s="554">
        <v>15000</v>
      </c>
      <c r="I52" s="555">
        <v>15000</v>
      </c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  <c r="DN52" s="186"/>
      <c r="DO52" s="186"/>
      <c r="DP52" s="186"/>
      <c r="DQ52" s="186"/>
      <c r="DR52" s="186"/>
      <c r="DS52" s="186"/>
      <c r="DT52" s="186"/>
      <c r="DU52" s="186"/>
      <c r="DV52" s="186"/>
      <c r="DW52" s="186"/>
      <c r="DX52" s="186"/>
      <c r="DY52" s="186"/>
      <c r="DZ52" s="186"/>
      <c r="EA52" s="186"/>
      <c r="EB52" s="186"/>
      <c r="EC52" s="186"/>
      <c r="ED52" s="186"/>
      <c r="EE52" s="186"/>
      <c r="EF52" s="186"/>
      <c r="EG52" s="186"/>
      <c r="EH52" s="186"/>
      <c r="EI52" s="186"/>
      <c r="EJ52" s="186"/>
      <c r="EK52" s="186"/>
      <c r="EL52" s="186"/>
      <c r="EM52" s="186"/>
      <c r="EN52" s="186"/>
      <c r="EO52" s="186"/>
      <c r="EP52" s="186"/>
      <c r="EQ52" s="186"/>
      <c r="ER52" s="186"/>
      <c r="ES52" s="186"/>
      <c r="ET52" s="186"/>
      <c r="EU52" s="186"/>
      <c r="EV52" s="186"/>
      <c r="EW52" s="186"/>
      <c r="EX52" s="186"/>
      <c r="EY52" s="186"/>
      <c r="EZ52" s="186"/>
      <c r="FA52" s="186"/>
      <c r="FB52" s="186"/>
      <c r="FC52" s="186"/>
      <c r="FD52" s="186"/>
      <c r="FE52" s="186"/>
      <c r="FF52" s="186"/>
      <c r="FG52" s="186"/>
      <c r="FH52" s="186"/>
      <c r="FI52" s="186"/>
      <c r="FJ52" s="186"/>
      <c r="FK52" s="186"/>
      <c r="FL52" s="186"/>
      <c r="FM52" s="186"/>
      <c r="FN52" s="186"/>
      <c r="FO52" s="186"/>
      <c r="FP52" s="186"/>
      <c r="FQ52" s="186"/>
      <c r="FR52" s="186"/>
      <c r="FS52" s="186"/>
      <c r="FT52" s="186"/>
      <c r="FU52" s="186"/>
      <c r="FV52" s="186"/>
      <c r="FW52" s="186"/>
      <c r="FX52" s="186"/>
      <c r="FY52" s="186"/>
      <c r="FZ52" s="186"/>
      <c r="GA52" s="186"/>
      <c r="GB52" s="186"/>
      <c r="GC52" s="186"/>
      <c r="GD52" s="186"/>
      <c r="GE52" s="186"/>
      <c r="GF52" s="186"/>
      <c r="GG52" s="186"/>
      <c r="GH52" s="186"/>
      <c r="GI52" s="186"/>
      <c r="GJ52" s="186"/>
      <c r="GK52" s="186"/>
      <c r="GL52" s="186"/>
      <c r="GM52" s="186"/>
      <c r="GN52" s="186"/>
      <c r="GO52" s="186"/>
      <c r="GP52" s="186"/>
      <c r="GQ52" s="186"/>
      <c r="GR52" s="186"/>
      <c r="GS52" s="186"/>
      <c r="GT52" s="186"/>
      <c r="GU52" s="186"/>
      <c r="GV52" s="186"/>
      <c r="GW52" s="186"/>
      <c r="GX52" s="186"/>
      <c r="GY52" s="186"/>
      <c r="GZ52" s="186"/>
      <c r="HA52" s="186"/>
      <c r="HB52" s="186"/>
      <c r="HC52" s="186"/>
      <c r="HD52" s="186"/>
      <c r="HE52" s="186"/>
      <c r="HF52" s="186"/>
      <c r="HG52" s="186"/>
      <c r="HH52" s="186"/>
      <c r="HI52" s="186"/>
      <c r="HJ52" s="186"/>
      <c r="HK52" s="186"/>
      <c r="HL52" s="186"/>
      <c r="HM52" s="186"/>
      <c r="HN52" s="186"/>
      <c r="HO52" s="186"/>
      <c r="HP52" s="186"/>
      <c r="HQ52" s="186"/>
      <c r="HR52" s="186"/>
      <c r="HS52" s="186"/>
      <c r="HT52" s="186"/>
      <c r="HU52" s="186"/>
      <c r="HV52" s="186"/>
      <c r="HW52" s="186"/>
      <c r="HX52" s="186"/>
      <c r="HY52" s="186"/>
      <c r="HZ52" s="186"/>
      <c r="IA52" s="186"/>
      <c r="IB52" s="186"/>
      <c r="IC52" s="186"/>
      <c r="ID52" s="186"/>
      <c r="IE52" s="186"/>
      <c r="IF52" s="186"/>
      <c r="IG52" s="186"/>
      <c r="IH52" s="186"/>
      <c r="II52" s="186"/>
      <c r="IJ52" s="186"/>
      <c r="IK52" s="186"/>
      <c r="IL52" s="186"/>
      <c r="IM52" s="186"/>
      <c r="IN52" s="186"/>
    </row>
    <row r="53" spans="1:9" s="186" customFormat="1" ht="54" customHeight="1">
      <c r="A53" s="198" t="s">
        <v>266</v>
      </c>
      <c r="B53" s="386" t="s">
        <v>558</v>
      </c>
      <c r="C53" s="394">
        <v>13</v>
      </c>
      <c r="D53" s="199" t="s">
        <v>267</v>
      </c>
      <c r="E53" s="200" t="s">
        <v>214</v>
      </c>
      <c r="F53" s="201"/>
      <c r="G53" s="557">
        <f>G57+G67</f>
        <v>61246.67999999999</v>
      </c>
      <c r="H53" s="557">
        <f>H54</f>
        <v>7777</v>
      </c>
      <c r="I53" s="557">
        <f>I54</f>
        <v>0</v>
      </c>
    </row>
    <row r="54" spans="1:9" s="174" customFormat="1" ht="18">
      <c r="A54" s="151" t="s">
        <v>268</v>
      </c>
      <c r="B54" s="395" t="s">
        <v>558</v>
      </c>
      <c r="C54" s="396">
        <v>13</v>
      </c>
      <c r="D54" s="202" t="s">
        <v>269</v>
      </c>
      <c r="E54" s="193" t="s">
        <v>214</v>
      </c>
      <c r="F54" s="203"/>
      <c r="G54" s="554">
        <f>G55</f>
        <v>61246.67999999999</v>
      </c>
      <c r="H54" s="554">
        <f>H55</f>
        <v>7777</v>
      </c>
      <c r="I54" s="554">
        <f>I55</f>
        <v>0</v>
      </c>
    </row>
    <row r="55" spans="1:9" s="174" customFormat="1" ht="36.75" customHeight="1">
      <c r="A55" s="157" t="s">
        <v>270</v>
      </c>
      <c r="B55" s="207" t="s">
        <v>558</v>
      </c>
      <c r="C55" s="396">
        <v>13</v>
      </c>
      <c r="D55" s="202" t="s">
        <v>269</v>
      </c>
      <c r="E55" s="193" t="s">
        <v>271</v>
      </c>
      <c r="F55" s="203"/>
      <c r="G55" s="554">
        <f>G57+G67</f>
        <v>61246.67999999999</v>
      </c>
      <c r="H55" s="554">
        <f>H57+H67</f>
        <v>7777</v>
      </c>
      <c r="I55" s="554">
        <f>I57+I67</f>
        <v>0</v>
      </c>
    </row>
    <row r="56" spans="1:9" s="174" customFormat="1" ht="19.5" customHeight="1" hidden="1">
      <c r="A56" s="204"/>
      <c r="B56" s="207"/>
      <c r="C56" s="397"/>
      <c r="D56" s="205"/>
      <c r="E56" s="176"/>
      <c r="F56" s="206"/>
      <c r="G56" s="558"/>
      <c r="H56" s="558"/>
      <c r="I56" s="558"/>
    </row>
    <row r="57" spans="1:9" s="174" customFormat="1" ht="36.75" customHeight="1">
      <c r="A57" s="156" t="s">
        <v>226</v>
      </c>
      <c r="B57" s="207" t="s">
        <v>558</v>
      </c>
      <c r="C57" s="397">
        <v>13</v>
      </c>
      <c r="D57" s="205" t="s">
        <v>269</v>
      </c>
      <c r="E57" s="176" t="s">
        <v>271</v>
      </c>
      <c r="F57" s="207" t="s">
        <v>227</v>
      </c>
      <c r="G57" s="559">
        <v>861.84</v>
      </c>
      <c r="H57" s="559">
        <v>0</v>
      </c>
      <c r="I57" s="559">
        <v>0</v>
      </c>
    </row>
    <row r="58" spans="1:9" s="174" customFormat="1" ht="18" hidden="1">
      <c r="A58" s="208" t="s">
        <v>228</v>
      </c>
      <c r="B58" s="398" t="s">
        <v>558</v>
      </c>
      <c r="C58" s="399">
        <v>13</v>
      </c>
      <c r="D58" s="693" t="s">
        <v>272</v>
      </c>
      <c r="E58" s="694"/>
      <c r="F58" s="209" t="s">
        <v>229</v>
      </c>
      <c r="G58" s="560"/>
      <c r="H58" s="560"/>
      <c r="I58" s="560"/>
    </row>
    <row r="59" spans="1:9" s="174" customFormat="1" ht="3" customHeight="1" hidden="1">
      <c r="A59" s="210" t="s">
        <v>242</v>
      </c>
      <c r="B59" s="400" t="s">
        <v>558</v>
      </c>
      <c r="C59" s="400" t="s">
        <v>563</v>
      </c>
      <c r="D59" s="211" t="s">
        <v>243</v>
      </c>
      <c r="E59" s="185" t="s">
        <v>214</v>
      </c>
      <c r="F59" s="212"/>
      <c r="G59" s="551">
        <f aca="true" t="shared" si="6" ref="G59:I60">+G60</f>
        <v>1000</v>
      </c>
      <c r="H59" s="551">
        <f t="shared" si="6"/>
        <v>1000</v>
      </c>
      <c r="I59" s="551">
        <f t="shared" si="6"/>
        <v>1000</v>
      </c>
    </row>
    <row r="60" spans="1:9" s="174" customFormat="1" ht="18" hidden="1">
      <c r="A60" s="213" t="s">
        <v>273</v>
      </c>
      <c r="B60" s="166" t="s">
        <v>558</v>
      </c>
      <c r="C60" s="166" t="s">
        <v>563</v>
      </c>
      <c r="D60" s="214" t="s">
        <v>274</v>
      </c>
      <c r="E60" s="193" t="s">
        <v>214</v>
      </c>
      <c r="F60" s="215"/>
      <c r="G60" s="554">
        <f t="shared" si="6"/>
        <v>1000</v>
      </c>
      <c r="H60" s="554">
        <f t="shared" si="6"/>
        <v>1000</v>
      </c>
      <c r="I60" s="554">
        <f t="shared" si="6"/>
        <v>1000</v>
      </c>
    </row>
    <row r="61" spans="1:254" s="219" customFormat="1" ht="36" hidden="1">
      <c r="A61" s="157" t="s">
        <v>275</v>
      </c>
      <c r="B61" s="218" t="s">
        <v>558</v>
      </c>
      <c r="C61" s="218">
        <v>13</v>
      </c>
      <c r="D61" s="216" t="s">
        <v>274</v>
      </c>
      <c r="E61" s="217" t="s">
        <v>276</v>
      </c>
      <c r="F61" s="218"/>
      <c r="G61" s="561">
        <f>SUM(G62:G62)</f>
        <v>1000</v>
      </c>
      <c r="H61" s="561">
        <f>SUM(H62:H62)</f>
        <v>1000</v>
      </c>
      <c r="I61" s="561">
        <f>SUM(I62:I62)</f>
        <v>1000</v>
      </c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220"/>
      <c r="BY61" s="220"/>
      <c r="BZ61" s="220"/>
      <c r="CA61" s="220"/>
      <c r="CB61" s="220"/>
      <c r="CC61" s="220"/>
      <c r="CD61" s="220"/>
      <c r="CE61" s="220"/>
      <c r="CF61" s="220"/>
      <c r="CG61" s="220"/>
      <c r="CH61" s="220"/>
      <c r="CI61" s="220"/>
      <c r="CJ61" s="220"/>
      <c r="CK61" s="220"/>
      <c r="CL61" s="220"/>
      <c r="CM61" s="220"/>
      <c r="CN61" s="220"/>
      <c r="CO61" s="220"/>
      <c r="CP61" s="220"/>
      <c r="CQ61" s="220"/>
      <c r="CR61" s="220"/>
      <c r="CS61" s="220"/>
      <c r="CT61" s="220"/>
      <c r="CU61" s="220"/>
      <c r="CV61" s="220"/>
      <c r="CW61" s="220"/>
      <c r="CX61" s="220"/>
      <c r="CY61" s="220"/>
      <c r="CZ61" s="220"/>
      <c r="DA61" s="220"/>
      <c r="DB61" s="220"/>
      <c r="DC61" s="220"/>
      <c r="DD61" s="220"/>
      <c r="DE61" s="220"/>
      <c r="DF61" s="220"/>
      <c r="DG61" s="220"/>
      <c r="DH61" s="220"/>
      <c r="DI61" s="220"/>
      <c r="DJ61" s="220"/>
      <c r="DK61" s="220"/>
      <c r="DL61" s="220"/>
      <c r="DM61" s="220"/>
      <c r="DN61" s="220"/>
      <c r="DO61" s="220"/>
      <c r="DP61" s="220"/>
      <c r="DQ61" s="220"/>
      <c r="DR61" s="220"/>
      <c r="DS61" s="220"/>
      <c r="DT61" s="220"/>
      <c r="DU61" s="220"/>
      <c r="DV61" s="220"/>
      <c r="DW61" s="220"/>
      <c r="DX61" s="220"/>
      <c r="DY61" s="220"/>
      <c r="DZ61" s="220"/>
      <c r="EA61" s="220"/>
      <c r="EB61" s="220"/>
      <c r="EC61" s="220"/>
      <c r="ED61" s="220"/>
      <c r="EE61" s="220"/>
      <c r="EF61" s="220"/>
      <c r="EG61" s="220"/>
      <c r="EH61" s="220"/>
      <c r="EI61" s="220"/>
      <c r="EJ61" s="220"/>
      <c r="EK61" s="220"/>
      <c r="EL61" s="220"/>
      <c r="EM61" s="220"/>
      <c r="EN61" s="220"/>
      <c r="EO61" s="220"/>
      <c r="EP61" s="220"/>
      <c r="EQ61" s="220"/>
      <c r="ER61" s="220"/>
      <c r="ES61" s="220"/>
      <c r="ET61" s="220"/>
      <c r="EU61" s="220"/>
      <c r="EV61" s="220"/>
      <c r="EW61" s="220"/>
      <c r="EX61" s="220"/>
      <c r="EY61" s="220"/>
      <c r="EZ61" s="220"/>
      <c r="FA61" s="220"/>
      <c r="FB61" s="220"/>
      <c r="FC61" s="220"/>
      <c r="FD61" s="220"/>
      <c r="FE61" s="220"/>
      <c r="FF61" s="220"/>
      <c r="FG61" s="220"/>
      <c r="FH61" s="220"/>
      <c r="FI61" s="220"/>
      <c r="FJ61" s="220"/>
      <c r="FK61" s="220"/>
      <c r="FL61" s="220"/>
      <c r="FM61" s="220"/>
      <c r="FN61" s="220"/>
      <c r="FO61" s="220"/>
      <c r="FP61" s="220"/>
      <c r="FQ61" s="220"/>
      <c r="FR61" s="220"/>
      <c r="FS61" s="220"/>
      <c r="FT61" s="220"/>
      <c r="FU61" s="220"/>
      <c r="FV61" s="220"/>
      <c r="FW61" s="220"/>
      <c r="FX61" s="220"/>
      <c r="FY61" s="220"/>
      <c r="FZ61" s="220"/>
      <c r="GA61" s="220"/>
      <c r="GB61" s="220"/>
      <c r="GC61" s="220"/>
      <c r="GD61" s="220"/>
      <c r="GE61" s="220"/>
      <c r="GF61" s="220"/>
      <c r="GG61" s="220"/>
      <c r="GH61" s="220"/>
      <c r="GI61" s="220"/>
      <c r="GJ61" s="220"/>
      <c r="GK61" s="220"/>
      <c r="GL61" s="220"/>
      <c r="GM61" s="220"/>
      <c r="GN61" s="220"/>
      <c r="GO61" s="220"/>
      <c r="GP61" s="220"/>
      <c r="GQ61" s="220"/>
      <c r="GR61" s="220"/>
      <c r="GS61" s="220"/>
      <c r="GT61" s="220"/>
      <c r="GU61" s="220"/>
      <c r="GV61" s="220"/>
      <c r="GW61" s="220"/>
      <c r="GX61" s="220"/>
      <c r="GY61" s="220"/>
      <c r="GZ61" s="220"/>
      <c r="HA61" s="220"/>
      <c r="HB61" s="220"/>
      <c r="HC61" s="220"/>
      <c r="HD61" s="220"/>
      <c r="HE61" s="220"/>
      <c r="HF61" s="220"/>
      <c r="HG61" s="220"/>
      <c r="HH61" s="220"/>
      <c r="HI61" s="220"/>
      <c r="HJ61" s="220"/>
      <c r="HK61" s="220"/>
      <c r="HL61" s="220"/>
      <c r="HM61" s="220"/>
      <c r="HN61" s="220"/>
      <c r="HO61" s="220"/>
      <c r="HP61" s="220"/>
      <c r="HQ61" s="220"/>
      <c r="HR61" s="220"/>
      <c r="HS61" s="220"/>
      <c r="HT61" s="220"/>
      <c r="HU61" s="220"/>
      <c r="HV61" s="220"/>
      <c r="HW61" s="220"/>
      <c r="HX61" s="220"/>
      <c r="HY61" s="220"/>
      <c r="HZ61" s="220"/>
      <c r="IA61" s="220"/>
      <c r="IB61" s="220"/>
      <c r="IC61" s="220"/>
      <c r="ID61" s="220"/>
      <c r="IE61" s="220"/>
      <c r="IF61" s="220"/>
      <c r="IG61" s="220"/>
      <c r="IH61" s="220"/>
      <c r="II61" s="220"/>
      <c r="IJ61" s="220"/>
      <c r="IK61" s="220"/>
      <c r="IL61" s="220"/>
      <c r="IM61" s="220"/>
      <c r="IN61" s="220"/>
      <c r="IO61" s="220"/>
      <c r="IP61" s="220"/>
      <c r="IQ61" s="220"/>
      <c r="IR61" s="220"/>
      <c r="IS61" s="220"/>
      <c r="IT61" s="220"/>
    </row>
    <row r="62" spans="1:254" s="219" customFormat="1" ht="36" hidden="1">
      <c r="A62" s="189" t="s">
        <v>248</v>
      </c>
      <c r="B62" s="218" t="s">
        <v>558</v>
      </c>
      <c r="C62" s="218">
        <v>13</v>
      </c>
      <c r="D62" s="216" t="s">
        <v>274</v>
      </c>
      <c r="E62" s="217" t="s">
        <v>276</v>
      </c>
      <c r="F62" s="218" t="s">
        <v>227</v>
      </c>
      <c r="G62" s="561">
        <v>1000</v>
      </c>
      <c r="H62" s="561">
        <v>1000</v>
      </c>
      <c r="I62" s="561">
        <v>1000</v>
      </c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  <c r="BZ62" s="220"/>
      <c r="CA62" s="220"/>
      <c r="CB62" s="220"/>
      <c r="CC62" s="220"/>
      <c r="CD62" s="220"/>
      <c r="CE62" s="220"/>
      <c r="CF62" s="220"/>
      <c r="CG62" s="220"/>
      <c r="CH62" s="220"/>
      <c r="CI62" s="220"/>
      <c r="CJ62" s="220"/>
      <c r="CK62" s="220"/>
      <c r="CL62" s="220"/>
      <c r="CM62" s="220"/>
      <c r="CN62" s="220"/>
      <c r="CO62" s="220"/>
      <c r="CP62" s="220"/>
      <c r="CQ62" s="220"/>
      <c r="CR62" s="220"/>
      <c r="CS62" s="220"/>
      <c r="CT62" s="220"/>
      <c r="CU62" s="220"/>
      <c r="CV62" s="220"/>
      <c r="CW62" s="220"/>
      <c r="CX62" s="220"/>
      <c r="CY62" s="220"/>
      <c r="CZ62" s="220"/>
      <c r="DA62" s="220"/>
      <c r="DB62" s="220"/>
      <c r="DC62" s="220"/>
      <c r="DD62" s="220"/>
      <c r="DE62" s="220"/>
      <c r="DF62" s="220"/>
      <c r="DG62" s="220"/>
      <c r="DH62" s="220"/>
      <c r="DI62" s="220"/>
      <c r="DJ62" s="220"/>
      <c r="DK62" s="220"/>
      <c r="DL62" s="220"/>
      <c r="DM62" s="220"/>
      <c r="DN62" s="220"/>
      <c r="DO62" s="220"/>
      <c r="DP62" s="220"/>
      <c r="DQ62" s="220"/>
      <c r="DR62" s="220"/>
      <c r="DS62" s="220"/>
      <c r="DT62" s="220"/>
      <c r="DU62" s="220"/>
      <c r="DV62" s="220"/>
      <c r="DW62" s="220"/>
      <c r="DX62" s="220"/>
      <c r="DY62" s="220"/>
      <c r="DZ62" s="220"/>
      <c r="EA62" s="220"/>
      <c r="EB62" s="220"/>
      <c r="EC62" s="220"/>
      <c r="ED62" s="220"/>
      <c r="EE62" s="220"/>
      <c r="EF62" s="220"/>
      <c r="EG62" s="220"/>
      <c r="EH62" s="220"/>
      <c r="EI62" s="220"/>
      <c r="EJ62" s="220"/>
      <c r="EK62" s="220"/>
      <c r="EL62" s="220"/>
      <c r="EM62" s="220"/>
      <c r="EN62" s="220"/>
      <c r="EO62" s="220"/>
      <c r="EP62" s="220"/>
      <c r="EQ62" s="220"/>
      <c r="ER62" s="220"/>
      <c r="ES62" s="220"/>
      <c r="ET62" s="220"/>
      <c r="EU62" s="220"/>
      <c r="EV62" s="220"/>
      <c r="EW62" s="220"/>
      <c r="EX62" s="220"/>
      <c r="EY62" s="220"/>
      <c r="EZ62" s="220"/>
      <c r="FA62" s="220"/>
      <c r="FB62" s="220"/>
      <c r="FC62" s="220"/>
      <c r="FD62" s="220"/>
      <c r="FE62" s="220"/>
      <c r="FF62" s="220"/>
      <c r="FG62" s="220"/>
      <c r="FH62" s="220"/>
      <c r="FI62" s="220"/>
      <c r="FJ62" s="220"/>
      <c r="FK62" s="220"/>
      <c r="FL62" s="220"/>
      <c r="FM62" s="220"/>
      <c r="FN62" s="220"/>
      <c r="FO62" s="220"/>
      <c r="FP62" s="220"/>
      <c r="FQ62" s="220"/>
      <c r="FR62" s="220"/>
      <c r="FS62" s="220"/>
      <c r="FT62" s="220"/>
      <c r="FU62" s="220"/>
      <c r="FV62" s="220"/>
      <c r="FW62" s="220"/>
      <c r="FX62" s="220"/>
      <c r="FY62" s="220"/>
      <c r="FZ62" s="220"/>
      <c r="GA62" s="220"/>
      <c r="GB62" s="220"/>
      <c r="GC62" s="220"/>
      <c r="GD62" s="220"/>
      <c r="GE62" s="220"/>
      <c r="GF62" s="220"/>
      <c r="GG62" s="220"/>
      <c r="GH62" s="220"/>
      <c r="GI62" s="220"/>
      <c r="GJ62" s="220"/>
      <c r="GK62" s="220"/>
      <c r="GL62" s="220"/>
      <c r="GM62" s="220"/>
      <c r="GN62" s="220"/>
      <c r="GO62" s="220"/>
      <c r="GP62" s="220"/>
      <c r="GQ62" s="220"/>
      <c r="GR62" s="220"/>
      <c r="GS62" s="220"/>
      <c r="GT62" s="220"/>
      <c r="GU62" s="220"/>
      <c r="GV62" s="220"/>
      <c r="GW62" s="220"/>
      <c r="GX62" s="220"/>
      <c r="GY62" s="220"/>
      <c r="GZ62" s="220"/>
      <c r="HA62" s="220"/>
      <c r="HB62" s="220"/>
      <c r="HC62" s="220"/>
      <c r="HD62" s="220"/>
      <c r="HE62" s="220"/>
      <c r="HF62" s="220"/>
      <c r="HG62" s="220"/>
      <c r="HH62" s="220"/>
      <c r="HI62" s="220"/>
      <c r="HJ62" s="220"/>
      <c r="HK62" s="220"/>
      <c r="HL62" s="220"/>
      <c r="HM62" s="220"/>
      <c r="HN62" s="220"/>
      <c r="HO62" s="220"/>
      <c r="HP62" s="220"/>
      <c r="HQ62" s="220"/>
      <c r="HR62" s="220"/>
      <c r="HS62" s="220"/>
      <c r="HT62" s="220"/>
      <c r="HU62" s="220"/>
      <c r="HV62" s="220"/>
      <c r="HW62" s="220"/>
      <c r="HX62" s="220"/>
      <c r="HY62" s="220"/>
      <c r="HZ62" s="220"/>
      <c r="IA62" s="220"/>
      <c r="IB62" s="220"/>
      <c r="IC62" s="220"/>
      <c r="ID62" s="220"/>
      <c r="IE62" s="220"/>
      <c r="IF62" s="220"/>
      <c r="IG62" s="220"/>
      <c r="IH62" s="220"/>
      <c r="II62" s="220"/>
      <c r="IJ62" s="220"/>
      <c r="IK62" s="220"/>
      <c r="IL62" s="220"/>
      <c r="IM62" s="220"/>
      <c r="IN62" s="220"/>
      <c r="IO62" s="220"/>
      <c r="IP62" s="220"/>
      <c r="IQ62" s="220"/>
      <c r="IR62" s="220"/>
      <c r="IS62" s="220"/>
      <c r="IT62" s="220"/>
    </row>
    <row r="63" spans="1:254" s="219" customFormat="1" ht="36" hidden="1">
      <c r="A63" s="145" t="s">
        <v>224</v>
      </c>
      <c r="B63" s="218" t="s">
        <v>558</v>
      </c>
      <c r="C63" s="402" t="s">
        <v>563</v>
      </c>
      <c r="D63" s="216" t="s">
        <v>225</v>
      </c>
      <c r="E63" s="217" t="s">
        <v>214</v>
      </c>
      <c r="F63" s="221"/>
      <c r="G63" s="561">
        <f>G64</f>
        <v>0</v>
      </c>
      <c r="H63" s="561">
        <f>H64</f>
        <v>0</v>
      </c>
      <c r="I63" s="561">
        <f>I64</f>
        <v>0</v>
      </c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  <c r="CQ63" s="220"/>
      <c r="CR63" s="220"/>
      <c r="CS63" s="220"/>
      <c r="CT63" s="220"/>
      <c r="CU63" s="220"/>
      <c r="CV63" s="220"/>
      <c r="CW63" s="220"/>
      <c r="CX63" s="220"/>
      <c r="CY63" s="220"/>
      <c r="CZ63" s="220"/>
      <c r="DA63" s="220"/>
      <c r="DB63" s="220"/>
      <c r="DC63" s="220"/>
      <c r="DD63" s="220"/>
      <c r="DE63" s="220"/>
      <c r="DF63" s="220"/>
      <c r="DG63" s="220"/>
      <c r="DH63" s="220"/>
      <c r="DI63" s="220"/>
      <c r="DJ63" s="220"/>
      <c r="DK63" s="220"/>
      <c r="DL63" s="220"/>
      <c r="DM63" s="220"/>
      <c r="DN63" s="220"/>
      <c r="DO63" s="220"/>
      <c r="DP63" s="220"/>
      <c r="DQ63" s="220"/>
      <c r="DR63" s="220"/>
      <c r="DS63" s="220"/>
      <c r="DT63" s="220"/>
      <c r="DU63" s="220"/>
      <c r="DV63" s="220"/>
      <c r="DW63" s="220"/>
      <c r="DX63" s="220"/>
      <c r="DY63" s="220"/>
      <c r="DZ63" s="220"/>
      <c r="EA63" s="220"/>
      <c r="EB63" s="220"/>
      <c r="EC63" s="220"/>
      <c r="ED63" s="220"/>
      <c r="EE63" s="220"/>
      <c r="EF63" s="220"/>
      <c r="EG63" s="220"/>
      <c r="EH63" s="220"/>
      <c r="EI63" s="220"/>
      <c r="EJ63" s="220"/>
      <c r="EK63" s="220"/>
      <c r="EL63" s="220"/>
      <c r="EM63" s="220"/>
      <c r="EN63" s="220"/>
      <c r="EO63" s="220"/>
      <c r="EP63" s="220"/>
      <c r="EQ63" s="220"/>
      <c r="ER63" s="220"/>
      <c r="ES63" s="220"/>
      <c r="ET63" s="220"/>
      <c r="EU63" s="220"/>
      <c r="EV63" s="220"/>
      <c r="EW63" s="220"/>
      <c r="EX63" s="220"/>
      <c r="EY63" s="220"/>
      <c r="EZ63" s="220"/>
      <c r="FA63" s="220"/>
      <c r="FB63" s="220"/>
      <c r="FC63" s="220"/>
      <c r="FD63" s="220"/>
      <c r="FE63" s="220"/>
      <c r="FF63" s="220"/>
      <c r="FG63" s="220"/>
      <c r="FH63" s="220"/>
      <c r="FI63" s="220"/>
      <c r="FJ63" s="220"/>
      <c r="FK63" s="220"/>
      <c r="FL63" s="220"/>
      <c r="FM63" s="220"/>
      <c r="FN63" s="220"/>
      <c r="FO63" s="220"/>
      <c r="FP63" s="220"/>
      <c r="FQ63" s="220"/>
      <c r="FR63" s="220"/>
      <c r="FS63" s="220"/>
      <c r="FT63" s="220"/>
      <c r="FU63" s="220"/>
      <c r="FV63" s="220"/>
      <c r="FW63" s="220"/>
      <c r="FX63" s="220"/>
      <c r="FY63" s="220"/>
      <c r="FZ63" s="220"/>
      <c r="GA63" s="220"/>
      <c r="GB63" s="220"/>
      <c r="GC63" s="220"/>
      <c r="GD63" s="220"/>
      <c r="GE63" s="220"/>
      <c r="GF63" s="220"/>
      <c r="GG63" s="220"/>
      <c r="GH63" s="220"/>
      <c r="GI63" s="220"/>
      <c r="GJ63" s="220"/>
      <c r="GK63" s="220"/>
      <c r="GL63" s="220"/>
      <c r="GM63" s="220"/>
      <c r="GN63" s="220"/>
      <c r="GO63" s="220"/>
      <c r="GP63" s="220"/>
      <c r="GQ63" s="220"/>
      <c r="GR63" s="220"/>
      <c r="GS63" s="220"/>
      <c r="GT63" s="220"/>
      <c r="GU63" s="220"/>
      <c r="GV63" s="220"/>
      <c r="GW63" s="220"/>
      <c r="GX63" s="220"/>
      <c r="GY63" s="220"/>
      <c r="GZ63" s="220"/>
      <c r="HA63" s="220"/>
      <c r="HB63" s="220"/>
      <c r="HC63" s="220"/>
      <c r="HD63" s="220"/>
      <c r="HE63" s="220"/>
      <c r="HF63" s="220"/>
      <c r="HG63" s="220"/>
      <c r="HH63" s="220"/>
      <c r="HI63" s="220"/>
      <c r="HJ63" s="220"/>
      <c r="HK63" s="220"/>
      <c r="HL63" s="220"/>
      <c r="HM63" s="220"/>
      <c r="HN63" s="220"/>
      <c r="HO63" s="220"/>
      <c r="HP63" s="220"/>
      <c r="HQ63" s="220"/>
      <c r="HR63" s="220"/>
      <c r="HS63" s="220"/>
      <c r="HT63" s="220"/>
      <c r="HU63" s="220"/>
      <c r="HV63" s="220"/>
      <c r="HW63" s="220"/>
      <c r="HX63" s="220"/>
      <c r="HY63" s="220"/>
      <c r="HZ63" s="220"/>
      <c r="IA63" s="220"/>
      <c r="IB63" s="220"/>
      <c r="IC63" s="220"/>
      <c r="ID63" s="220"/>
      <c r="IE63" s="220"/>
      <c r="IF63" s="220"/>
      <c r="IG63" s="220"/>
      <c r="IH63" s="220"/>
      <c r="II63" s="220"/>
      <c r="IJ63" s="220"/>
      <c r="IK63" s="220"/>
      <c r="IL63" s="220"/>
      <c r="IM63" s="220"/>
      <c r="IN63" s="220"/>
      <c r="IO63" s="220"/>
      <c r="IP63" s="220"/>
      <c r="IQ63" s="220"/>
      <c r="IR63" s="220"/>
      <c r="IS63" s="220"/>
      <c r="IT63" s="220"/>
    </row>
    <row r="64" spans="1:254" s="219" customFormat="1" ht="51.75" hidden="1">
      <c r="A64" s="194" t="s">
        <v>277</v>
      </c>
      <c r="B64" s="218" t="s">
        <v>558</v>
      </c>
      <c r="C64" s="402" t="s">
        <v>563</v>
      </c>
      <c r="D64" s="216" t="s">
        <v>225</v>
      </c>
      <c r="E64" s="217" t="s">
        <v>278</v>
      </c>
      <c r="F64" s="221"/>
      <c r="G64" s="561">
        <f>G65+G66</f>
        <v>0</v>
      </c>
      <c r="H64" s="561">
        <f>H65+H66</f>
        <v>0</v>
      </c>
      <c r="I64" s="561">
        <f>I65+I66</f>
        <v>0</v>
      </c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20"/>
      <c r="CZ64" s="220"/>
      <c r="DA64" s="220"/>
      <c r="DB64" s="220"/>
      <c r="DC64" s="220"/>
      <c r="DD64" s="220"/>
      <c r="DE64" s="220"/>
      <c r="DF64" s="220"/>
      <c r="DG64" s="220"/>
      <c r="DH64" s="220"/>
      <c r="DI64" s="220"/>
      <c r="DJ64" s="220"/>
      <c r="DK64" s="220"/>
      <c r="DL64" s="220"/>
      <c r="DM64" s="220"/>
      <c r="DN64" s="220"/>
      <c r="DO64" s="220"/>
      <c r="DP64" s="220"/>
      <c r="DQ64" s="220"/>
      <c r="DR64" s="220"/>
      <c r="DS64" s="220"/>
      <c r="DT64" s="220"/>
      <c r="DU64" s="220"/>
      <c r="DV64" s="220"/>
      <c r="DW64" s="220"/>
      <c r="DX64" s="220"/>
      <c r="DY64" s="220"/>
      <c r="DZ64" s="220"/>
      <c r="EA64" s="220"/>
      <c r="EB64" s="220"/>
      <c r="EC64" s="220"/>
      <c r="ED64" s="220"/>
      <c r="EE64" s="220"/>
      <c r="EF64" s="220"/>
      <c r="EG64" s="220"/>
      <c r="EH64" s="220"/>
      <c r="EI64" s="220"/>
      <c r="EJ64" s="220"/>
      <c r="EK64" s="220"/>
      <c r="EL64" s="220"/>
      <c r="EM64" s="220"/>
      <c r="EN64" s="220"/>
      <c r="EO64" s="220"/>
      <c r="EP64" s="220"/>
      <c r="EQ64" s="220"/>
      <c r="ER64" s="220"/>
      <c r="ES64" s="220"/>
      <c r="ET64" s="220"/>
      <c r="EU64" s="220"/>
      <c r="EV64" s="220"/>
      <c r="EW64" s="220"/>
      <c r="EX64" s="220"/>
      <c r="EY64" s="220"/>
      <c r="EZ64" s="220"/>
      <c r="FA64" s="220"/>
      <c r="FB64" s="220"/>
      <c r="FC64" s="220"/>
      <c r="FD64" s="220"/>
      <c r="FE64" s="220"/>
      <c r="FF64" s="220"/>
      <c r="FG64" s="220"/>
      <c r="FH64" s="220"/>
      <c r="FI64" s="220"/>
      <c r="FJ64" s="220"/>
      <c r="FK64" s="220"/>
      <c r="FL64" s="220"/>
      <c r="FM64" s="220"/>
      <c r="FN64" s="220"/>
      <c r="FO64" s="220"/>
      <c r="FP64" s="220"/>
      <c r="FQ64" s="220"/>
      <c r="FR64" s="220"/>
      <c r="FS64" s="220"/>
      <c r="FT64" s="220"/>
      <c r="FU64" s="220"/>
      <c r="FV64" s="220"/>
      <c r="FW64" s="220"/>
      <c r="FX64" s="220"/>
      <c r="FY64" s="220"/>
      <c r="FZ64" s="220"/>
      <c r="GA64" s="220"/>
      <c r="GB64" s="220"/>
      <c r="GC64" s="220"/>
      <c r="GD64" s="220"/>
      <c r="GE64" s="220"/>
      <c r="GF64" s="220"/>
      <c r="GG64" s="220"/>
      <c r="GH64" s="220"/>
      <c r="GI64" s="220"/>
      <c r="GJ64" s="220"/>
      <c r="GK64" s="220"/>
      <c r="GL64" s="220"/>
      <c r="GM64" s="220"/>
      <c r="GN64" s="220"/>
      <c r="GO64" s="220"/>
      <c r="GP64" s="220"/>
      <c r="GQ64" s="220"/>
      <c r="GR64" s="220"/>
      <c r="GS64" s="220"/>
      <c r="GT64" s="220"/>
      <c r="GU64" s="220"/>
      <c r="GV64" s="220"/>
      <c r="GW64" s="220"/>
      <c r="GX64" s="220"/>
      <c r="GY64" s="220"/>
      <c r="GZ64" s="220"/>
      <c r="HA64" s="220"/>
      <c r="HB64" s="220"/>
      <c r="HC64" s="220"/>
      <c r="HD64" s="220"/>
      <c r="HE64" s="220"/>
      <c r="HF64" s="220"/>
      <c r="HG64" s="220"/>
      <c r="HH64" s="220"/>
      <c r="HI64" s="220"/>
      <c r="HJ64" s="220"/>
      <c r="HK64" s="220"/>
      <c r="HL64" s="220"/>
      <c r="HM64" s="220"/>
      <c r="HN64" s="220"/>
      <c r="HO64" s="220"/>
      <c r="HP64" s="220"/>
      <c r="HQ64" s="220"/>
      <c r="HR64" s="220"/>
      <c r="HS64" s="220"/>
      <c r="HT64" s="220"/>
      <c r="HU64" s="220"/>
      <c r="HV64" s="220"/>
      <c r="HW64" s="220"/>
      <c r="HX64" s="220"/>
      <c r="HY64" s="220"/>
      <c r="HZ64" s="220"/>
      <c r="IA64" s="220"/>
      <c r="IB64" s="220"/>
      <c r="IC64" s="220"/>
      <c r="ID64" s="220"/>
      <c r="IE64" s="220"/>
      <c r="IF64" s="220"/>
      <c r="IG64" s="220"/>
      <c r="IH64" s="220"/>
      <c r="II64" s="220"/>
      <c r="IJ64" s="220"/>
      <c r="IK64" s="220"/>
      <c r="IL64" s="220"/>
      <c r="IM64" s="220"/>
      <c r="IN64" s="220"/>
      <c r="IO64" s="220"/>
      <c r="IP64" s="220"/>
      <c r="IQ64" s="220"/>
      <c r="IR64" s="220"/>
      <c r="IS64" s="220"/>
      <c r="IT64" s="220"/>
    </row>
    <row r="65" spans="1:254" s="219" customFormat="1" ht="72" hidden="1">
      <c r="A65" s="151" t="s">
        <v>219</v>
      </c>
      <c r="B65" s="218" t="s">
        <v>558</v>
      </c>
      <c r="C65" s="402" t="s">
        <v>563</v>
      </c>
      <c r="D65" s="216" t="s">
        <v>225</v>
      </c>
      <c r="E65" s="217" t="s">
        <v>278</v>
      </c>
      <c r="F65" s="221" t="s">
        <v>220</v>
      </c>
      <c r="G65" s="561"/>
      <c r="H65" s="561"/>
      <c r="I65" s="561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  <c r="CY65" s="220"/>
      <c r="CZ65" s="220"/>
      <c r="DA65" s="220"/>
      <c r="DB65" s="220"/>
      <c r="DC65" s="220"/>
      <c r="DD65" s="220"/>
      <c r="DE65" s="220"/>
      <c r="DF65" s="220"/>
      <c r="DG65" s="220"/>
      <c r="DH65" s="220"/>
      <c r="DI65" s="220"/>
      <c r="DJ65" s="220"/>
      <c r="DK65" s="220"/>
      <c r="DL65" s="220"/>
      <c r="DM65" s="220"/>
      <c r="DN65" s="220"/>
      <c r="DO65" s="220"/>
      <c r="DP65" s="220"/>
      <c r="DQ65" s="220"/>
      <c r="DR65" s="220"/>
      <c r="DS65" s="220"/>
      <c r="DT65" s="220"/>
      <c r="DU65" s="220"/>
      <c r="DV65" s="220"/>
      <c r="DW65" s="220"/>
      <c r="DX65" s="220"/>
      <c r="DY65" s="220"/>
      <c r="DZ65" s="220"/>
      <c r="EA65" s="220"/>
      <c r="EB65" s="220"/>
      <c r="EC65" s="220"/>
      <c r="ED65" s="220"/>
      <c r="EE65" s="220"/>
      <c r="EF65" s="220"/>
      <c r="EG65" s="220"/>
      <c r="EH65" s="220"/>
      <c r="EI65" s="220"/>
      <c r="EJ65" s="220"/>
      <c r="EK65" s="220"/>
      <c r="EL65" s="220"/>
      <c r="EM65" s="220"/>
      <c r="EN65" s="220"/>
      <c r="EO65" s="220"/>
      <c r="EP65" s="220"/>
      <c r="EQ65" s="220"/>
      <c r="ER65" s="220"/>
      <c r="ES65" s="220"/>
      <c r="ET65" s="220"/>
      <c r="EU65" s="220"/>
      <c r="EV65" s="220"/>
      <c r="EW65" s="220"/>
      <c r="EX65" s="220"/>
      <c r="EY65" s="220"/>
      <c r="EZ65" s="220"/>
      <c r="FA65" s="220"/>
      <c r="FB65" s="220"/>
      <c r="FC65" s="220"/>
      <c r="FD65" s="220"/>
      <c r="FE65" s="220"/>
      <c r="FF65" s="220"/>
      <c r="FG65" s="220"/>
      <c r="FH65" s="220"/>
      <c r="FI65" s="220"/>
      <c r="FJ65" s="220"/>
      <c r="FK65" s="220"/>
      <c r="FL65" s="220"/>
      <c r="FM65" s="220"/>
      <c r="FN65" s="220"/>
      <c r="FO65" s="220"/>
      <c r="FP65" s="220"/>
      <c r="FQ65" s="220"/>
      <c r="FR65" s="220"/>
      <c r="FS65" s="220"/>
      <c r="FT65" s="220"/>
      <c r="FU65" s="220"/>
      <c r="FV65" s="220"/>
      <c r="FW65" s="220"/>
      <c r="FX65" s="220"/>
      <c r="FY65" s="220"/>
      <c r="FZ65" s="220"/>
      <c r="GA65" s="220"/>
      <c r="GB65" s="220"/>
      <c r="GC65" s="220"/>
      <c r="GD65" s="220"/>
      <c r="GE65" s="220"/>
      <c r="GF65" s="220"/>
      <c r="GG65" s="220"/>
      <c r="GH65" s="220"/>
      <c r="GI65" s="220"/>
      <c r="GJ65" s="220"/>
      <c r="GK65" s="220"/>
      <c r="GL65" s="220"/>
      <c r="GM65" s="220"/>
      <c r="GN65" s="220"/>
      <c r="GO65" s="220"/>
      <c r="GP65" s="220"/>
      <c r="GQ65" s="220"/>
      <c r="GR65" s="220"/>
      <c r="GS65" s="220"/>
      <c r="GT65" s="220"/>
      <c r="GU65" s="220"/>
      <c r="GV65" s="220"/>
      <c r="GW65" s="220"/>
      <c r="GX65" s="220"/>
      <c r="GY65" s="220"/>
      <c r="GZ65" s="220"/>
      <c r="HA65" s="220"/>
      <c r="HB65" s="220"/>
      <c r="HC65" s="220"/>
      <c r="HD65" s="220"/>
      <c r="HE65" s="220"/>
      <c r="HF65" s="220"/>
      <c r="HG65" s="220"/>
      <c r="HH65" s="220"/>
      <c r="HI65" s="220"/>
      <c r="HJ65" s="220"/>
      <c r="HK65" s="220"/>
      <c r="HL65" s="220"/>
      <c r="HM65" s="220"/>
      <c r="HN65" s="220"/>
      <c r="HO65" s="220"/>
      <c r="HP65" s="220"/>
      <c r="HQ65" s="220"/>
      <c r="HR65" s="220"/>
      <c r="HS65" s="220"/>
      <c r="HT65" s="220"/>
      <c r="HU65" s="220"/>
      <c r="HV65" s="220"/>
      <c r="HW65" s="220"/>
      <c r="HX65" s="220"/>
      <c r="HY65" s="220"/>
      <c r="HZ65" s="220"/>
      <c r="IA65" s="220"/>
      <c r="IB65" s="220"/>
      <c r="IC65" s="220"/>
      <c r="ID65" s="220"/>
      <c r="IE65" s="220"/>
      <c r="IF65" s="220"/>
      <c r="IG65" s="220"/>
      <c r="IH65" s="220"/>
      <c r="II65" s="220"/>
      <c r="IJ65" s="220"/>
      <c r="IK65" s="220"/>
      <c r="IL65" s="220"/>
      <c r="IM65" s="220"/>
      <c r="IN65" s="220"/>
      <c r="IO65" s="220"/>
      <c r="IP65" s="220"/>
      <c r="IQ65" s="220"/>
      <c r="IR65" s="220"/>
      <c r="IS65" s="220"/>
      <c r="IT65" s="220"/>
    </row>
    <row r="66" spans="1:254" s="219" customFormat="1" ht="36" hidden="1">
      <c r="A66" s="157" t="s">
        <v>248</v>
      </c>
      <c r="B66" s="218" t="s">
        <v>558</v>
      </c>
      <c r="C66" s="402" t="s">
        <v>563</v>
      </c>
      <c r="D66" s="216" t="s">
        <v>225</v>
      </c>
      <c r="E66" s="217" t="s">
        <v>278</v>
      </c>
      <c r="F66" s="221" t="s">
        <v>227</v>
      </c>
      <c r="G66" s="561"/>
      <c r="H66" s="561"/>
      <c r="I66" s="561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  <c r="BX66" s="220"/>
      <c r="BY66" s="220"/>
      <c r="BZ66" s="220"/>
      <c r="CA66" s="220"/>
      <c r="CB66" s="220"/>
      <c r="CC66" s="220"/>
      <c r="CD66" s="220"/>
      <c r="CE66" s="220"/>
      <c r="CF66" s="220"/>
      <c r="CG66" s="220"/>
      <c r="CH66" s="220"/>
      <c r="CI66" s="220"/>
      <c r="CJ66" s="220"/>
      <c r="CK66" s="220"/>
      <c r="CL66" s="220"/>
      <c r="CM66" s="220"/>
      <c r="CN66" s="220"/>
      <c r="CO66" s="220"/>
      <c r="CP66" s="220"/>
      <c r="CQ66" s="220"/>
      <c r="CR66" s="220"/>
      <c r="CS66" s="220"/>
      <c r="CT66" s="220"/>
      <c r="CU66" s="220"/>
      <c r="CV66" s="220"/>
      <c r="CW66" s="220"/>
      <c r="CX66" s="220"/>
      <c r="CY66" s="220"/>
      <c r="CZ66" s="220"/>
      <c r="DA66" s="220"/>
      <c r="DB66" s="220"/>
      <c r="DC66" s="220"/>
      <c r="DD66" s="220"/>
      <c r="DE66" s="220"/>
      <c r="DF66" s="220"/>
      <c r="DG66" s="220"/>
      <c r="DH66" s="220"/>
      <c r="DI66" s="220"/>
      <c r="DJ66" s="220"/>
      <c r="DK66" s="220"/>
      <c r="DL66" s="220"/>
      <c r="DM66" s="220"/>
      <c r="DN66" s="220"/>
      <c r="DO66" s="220"/>
      <c r="DP66" s="220"/>
      <c r="DQ66" s="220"/>
      <c r="DR66" s="220"/>
      <c r="DS66" s="220"/>
      <c r="DT66" s="220"/>
      <c r="DU66" s="220"/>
      <c r="DV66" s="220"/>
      <c r="DW66" s="220"/>
      <c r="DX66" s="220"/>
      <c r="DY66" s="220"/>
      <c r="DZ66" s="220"/>
      <c r="EA66" s="220"/>
      <c r="EB66" s="220"/>
      <c r="EC66" s="220"/>
      <c r="ED66" s="220"/>
      <c r="EE66" s="220"/>
      <c r="EF66" s="220"/>
      <c r="EG66" s="220"/>
      <c r="EH66" s="220"/>
      <c r="EI66" s="220"/>
      <c r="EJ66" s="220"/>
      <c r="EK66" s="220"/>
      <c r="EL66" s="220"/>
      <c r="EM66" s="220"/>
      <c r="EN66" s="220"/>
      <c r="EO66" s="220"/>
      <c r="EP66" s="220"/>
      <c r="EQ66" s="220"/>
      <c r="ER66" s="220"/>
      <c r="ES66" s="220"/>
      <c r="ET66" s="220"/>
      <c r="EU66" s="220"/>
      <c r="EV66" s="220"/>
      <c r="EW66" s="220"/>
      <c r="EX66" s="220"/>
      <c r="EY66" s="220"/>
      <c r="EZ66" s="220"/>
      <c r="FA66" s="220"/>
      <c r="FB66" s="220"/>
      <c r="FC66" s="220"/>
      <c r="FD66" s="220"/>
      <c r="FE66" s="220"/>
      <c r="FF66" s="220"/>
      <c r="FG66" s="220"/>
      <c r="FH66" s="220"/>
      <c r="FI66" s="220"/>
      <c r="FJ66" s="220"/>
      <c r="FK66" s="220"/>
      <c r="FL66" s="220"/>
      <c r="FM66" s="220"/>
      <c r="FN66" s="220"/>
      <c r="FO66" s="220"/>
      <c r="FP66" s="220"/>
      <c r="FQ66" s="220"/>
      <c r="FR66" s="220"/>
      <c r="FS66" s="220"/>
      <c r="FT66" s="220"/>
      <c r="FU66" s="220"/>
      <c r="FV66" s="220"/>
      <c r="FW66" s="220"/>
      <c r="FX66" s="220"/>
      <c r="FY66" s="220"/>
      <c r="FZ66" s="220"/>
      <c r="GA66" s="220"/>
      <c r="GB66" s="220"/>
      <c r="GC66" s="220"/>
      <c r="GD66" s="220"/>
      <c r="GE66" s="220"/>
      <c r="GF66" s="220"/>
      <c r="GG66" s="220"/>
      <c r="GH66" s="220"/>
      <c r="GI66" s="220"/>
      <c r="GJ66" s="220"/>
      <c r="GK66" s="220"/>
      <c r="GL66" s="220"/>
      <c r="GM66" s="220"/>
      <c r="GN66" s="220"/>
      <c r="GO66" s="220"/>
      <c r="GP66" s="220"/>
      <c r="GQ66" s="220"/>
      <c r="GR66" s="220"/>
      <c r="GS66" s="220"/>
      <c r="GT66" s="220"/>
      <c r="GU66" s="220"/>
      <c r="GV66" s="220"/>
      <c r="GW66" s="220"/>
      <c r="GX66" s="220"/>
      <c r="GY66" s="220"/>
      <c r="GZ66" s="220"/>
      <c r="HA66" s="220"/>
      <c r="HB66" s="220"/>
      <c r="HC66" s="220"/>
      <c r="HD66" s="220"/>
      <c r="HE66" s="220"/>
      <c r="HF66" s="220"/>
      <c r="HG66" s="220"/>
      <c r="HH66" s="220"/>
      <c r="HI66" s="220"/>
      <c r="HJ66" s="220"/>
      <c r="HK66" s="220"/>
      <c r="HL66" s="220"/>
      <c r="HM66" s="220"/>
      <c r="HN66" s="220"/>
      <c r="HO66" s="220"/>
      <c r="HP66" s="220"/>
      <c r="HQ66" s="220"/>
      <c r="HR66" s="220"/>
      <c r="HS66" s="220"/>
      <c r="HT66" s="220"/>
      <c r="HU66" s="220"/>
      <c r="HV66" s="220"/>
      <c r="HW66" s="220"/>
      <c r="HX66" s="220"/>
      <c r="HY66" s="220"/>
      <c r="HZ66" s="220"/>
      <c r="IA66" s="220"/>
      <c r="IB66" s="220"/>
      <c r="IC66" s="220"/>
      <c r="ID66" s="220"/>
      <c r="IE66" s="220"/>
      <c r="IF66" s="220"/>
      <c r="IG66" s="220"/>
      <c r="IH66" s="220"/>
      <c r="II66" s="220"/>
      <c r="IJ66" s="220"/>
      <c r="IK66" s="220"/>
      <c r="IL66" s="220"/>
      <c r="IM66" s="220"/>
      <c r="IN66" s="220"/>
      <c r="IO66" s="220"/>
      <c r="IP66" s="220"/>
      <c r="IQ66" s="220"/>
      <c r="IR66" s="220"/>
      <c r="IS66" s="220"/>
      <c r="IT66" s="220"/>
    </row>
    <row r="67" spans="1:254" s="219" customFormat="1" ht="18">
      <c r="A67" s="157" t="s">
        <v>228</v>
      </c>
      <c r="B67" s="218" t="s">
        <v>558</v>
      </c>
      <c r="C67" s="402" t="s">
        <v>563</v>
      </c>
      <c r="D67" s="216">
        <v>76100</v>
      </c>
      <c r="E67" s="217" t="s">
        <v>271</v>
      </c>
      <c r="F67" s="221" t="s">
        <v>229</v>
      </c>
      <c r="G67" s="561">
        <f>90384.84-30000</f>
        <v>60384.84</v>
      </c>
      <c r="H67" s="561">
        <v>7777</v>
      </c>
      <c r="I67" s="561">
        <v>0</v>
      </c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  <c r="BX67" s="220"/>
      <c r="BY67" s="220"/>
      <c r="BZ67" s="220"/>
      <c r="CA67" s="220"/>
      <c r="CB67" s="220"/>
      <c r="CC67" s="220"/>
      <c r="CD67" s="220"/>
      <c r="CE67" s="220"/>
      <c r="CF67" s="220"/>
      <c r="CG67" s="220"/>
      <c r="CH67" s="220"/>
      <c r="CI67" s="220"/>
      <c r="CJ67" s="220"/>
      <c r="CK67" s="220"/>
      <c r="CL67" s="220"/>
      <c r="CM67" s="220"/>
      <c r="CN67" s="220"/>
      <c r="CO67" s="220"/>
      <c r="CP67" s="220"/>
      <c r="CQ67" s="220"/>
      <c r="CR67" s="220"/>
      <c r="CS67" s="220"/>
      <c r="CT67" s="220"/>
      <c r="CU67" s="220"/>
      <c r="CV67" s="220"/>
      <c r="CW67" s="220"/>
      <c r="CX67" s="220"/>
      <c r="CY67" s="220"/>
      <c r="CZ67" s="220"/>
      <c r="DA67" s="220"/>
      <c r="DB67" s="220"/>
      <c r="DC67" s="220"/>
      <c r="DD67" s="220"/>
      <c r="DE67" s="220"/>
      <c r="DF67" s="220"/>
      <c r="DG67" s="220"/>
      <c r="DH67" s="220"/>
      <c r="DI67" s="220"/>
      <c r="DJ67" s="220"/>
      <c r="DK67" s="220"/>
      <c r="DL67" s="220"/>
      <c r="DM67" s="220"/>
      <c r="DN67" s="220"/>
      <c r="DO67" s="220"/>
      <c r="DP67" s="220"/>
      <c r="DQ67" s="220"/>
      <c r="DR67" s="220"/>
      <c r="DS67" s="220"/>
      <c r="DT67" s="220"/>
      <c r="DU67" s="220"/>
      <c r="DV67" s="220"/>
      <c r="DW67" s="220"/>
      <c r="DX67" s="220"/>
      <c r="DY67" s="220"/>
      <c r="DZ67" s="220"/>
      <c r="EA67" s="220"/>
      <c r="EB67" s="220"/>
      <c r="EC67" s="220"/>
      <c r="ED67" s="220"/>
      <c r="EE67" s="220"/>
      <c r="EF67" s="220"/>
      <c r="EG67" s="220"/>
      <c r="EH67" s="220"/>
      <c r="EI67" s="220"/>
      <c r="EJ67" s="220"/>
      <c r="EK67" s="220"/>
      <c r="EL67" s="220"/>
      <c r="EM67" s="220"/>
      <c r="EN67" s="220"/>
      <c r="EO67" s="220"/>
      <c r="EP67" s="220"/>
      <c r="EQ67" s="220"/>
      <c r="ER67" s="220"/>
      <c r="ES67" s="220"/>
      <c r="ET67" s="220"/>
      <c r="EU67" s="220"/>
      <c r="EV67" s="220"/>
      <c r="EW67" s="220"/>
      <c r="EX67" s="220"/>
      <c r="EY67" s="220"/>
      <c r="EZ67" s="220"/>
      <c r="FA67" s="220"/>
      <c r="FB67" s="220"/>
      <c r="FC67" s="220"/>
      <c r="FD67" s="220"/>
      <c r="FE67" s="220"/>
      <c r="FF67" s="220"/>
      <c r="FG67" s="220"/>
      <c r="FH67" s="220"/>
      <c r="FI67" s="220"/>
      <c r="FJ67" s="220"/>
      <c r="FK67" s="220"/>
      <c r="FL67" s="220"/>
      <c r="FM67" s="220"/>
      <c r="FN67" s="220"/>
      <c r="FO67" s="220"/>
      <c r="FP67" s="220"/>
      <c r="FQ67" s="220"/>
      <c r="FR67" s="220"/>
      <c r="FS67" s="220"/>
      <c r="FT67" s="220"/>
      <c r="FU67" s="220"/>
      <c r="FV67" s="220"/>
      <c r="FW67" s="220"/>
      <c r="FX67" s="220"/>
      <c r="FY67" s="220"/>
      <c r="FZ67" s="220"/>
      <c r="GA67" s="220"/>
      <c r="GB67" s="220"/>
      <c r="GC67" s="220"/>
      <c r="GD67" s="220"/>
      <c r="GE67" s="220"/>
      <c r="GF67" s="220"/>
      <c r="GG67" s="220"/>
      <c r="GH67" s="220"/>
      <c r="GI67" s="220"/>
      <c r="GJ67" s="220"/>
      <c r="GK67" s="220"/>
      <c r="GL67" s="220"/>
      <c r="GM67" s="220"/>
      <c r="GN67" s="220"/>
      <c r="GO67" s="220"/>
      <c r="GP67" s="220"/>
      <c r="GQ67" s="220"/>
      <c r="GR67" s="220"/>
      <c r="GS67" s="220"/>
      <c r="GT67" s="220"/>
      <c r="GU67" s="220"/>
      <c r="GV67" s="220"/>
      <c r="GW67" s="220"/>
      <c r="GX67" s="220"/>
      <c r="GY67" s="220"/>
      <c r="GZ67" s="220"/>
      <c r="HA67" s="220"/>
      <c r="HB67" s="220"/>
      <c r="HC67" s="220"/>
      <c r="HD67" s="220"/>
      <c r="HE67" s="220"/>
      <c r="HF67" s="220"/>
      <c r="HG67" s="220"/>
      <c r="HH67" s="220"/>
      <c r="HI67" s="220"/>
      <c r="HJ67" s="220"/>
      <c r="HK67" s="220"/>
      <c r="HL67" s="220"/>
      <c r="HM67" s="220"/>
      <c r="HN67" s="220"/>
      <c r="HO67" s="220"/>
      <c r="HP67" s="220"/>
      <c r="HQ67" s="220"/>
      <c r="HR67" s="220"/>
      <c r="HS67" s="220"/>
      <c r="HT67" s="220"/>
      <c r="HU67" s="220"/>
      <c r="HV67" s="220"/>
      <c r="HW67" s="220"/>
      <c r="HX67" s="220"/>
      <c r="HY67" s="220"/>
      <c r="HZ67" s="220"/>
      <c r="IA67" s="220"/>
      <c r="IB67" s="220"/>
      <c r="IC67" s="220"/>
      <c r="ID67" s="220"/>
      <c r="IE67" s="220"/>
      <c r="IF67" s="220"/>
      <c r="IG67" s="220"/>
      <c r="IH67" s="220"/>
      <c r="II67" s="220"/>
      <c r="IJ67" s="220"/>
      <c r="IK67" s="220"/>
      <c r="IL67" s="220"/>
      <c r="IM67" s="220"/>
      <c r="IN67" s="220"/>
      <c r="IO67" s="220"/>
      <c r="IP67" s="220"/>
      <c r="IQ67" s="220"/>
      <c r="IR67" s="220"/>
      <c r="IS67" s="220"/>
      <c r="IT67" s="220"/>
    </row>
    <row r="68" spans="1:254" s="219" customFormat="1" ht="34.5">
      <c r="A68" s="210" t="s">
        <v>242</v>
      </c>
      <c r="B68" s="352" t="s">
        <v>558</v>
      </c>
      <c r="C68" s="404" t="s">
        <v>563</v>
      </c>
      <c r="D68" s="222">
        <v>77000</v>
      </c>
      <c r="E68" s="223" t="s">
        <v>214</v>
      </c>
      <c r="F68" s="224"/>
      <c r="G68" s="562">
        <f aca="true" t="shared" si="7" ref="G68:I70">G69</f>
        <v>11015</v>
      </c>
      <c r="H68" s="562">
        <f t="shared" si="7"/>
        <v>5000</v>
      </c>
      <c r="I68" s="562">
        <f t="shared" si="7"/>
        <v>0</v>
      </c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  <c r="BX68" s="220"/>
      <c r="BY68" s="220"/>
      <c r="BZ68" s="220"/>
      <c r="CA68" s="220"/>
      <c r="CB68" s="220"/>
      <c r="CC68" s="220"/>
      <c r="CD68" s="220"/>
      <c r="CE68" s="220"/>
      <c r="CF68" s="220"/>
      <c r="CG68" s="220"/>
      <c r="CH68" s="220"/>
      <c r="CI68" s="220"/>
      <c r="CJ68" s="220"/>
      <c r="CK68" s="220"/>
      <c r="CL68" s="220"/>
      <c r="CM68" s="220"/>
      <c r="CN68" s="220"/>
      <c r="CO68" s="220"/>
      <c r="CP68" s="220"/>
      <c r="CQ68" s="220"/>
      <c r="CR68" s="220"/>
      <c r="CS68" s="220"/>
      <c r="CT68" s="220"/>
      <c r="CU68" s="220"/>
      <c r="CV68" s="220"/>
      <c r="CW68" s="220"/>
      <c r="CX68" s="220"/>
      <c r="CY68" s="220"/>
      <c r="CZ68" s="220"/>
      <c r="DA68" s="220"/>
      <c r="DB68" s="220"/>
      <c r="DC68" s="220"/>
      <c r="DD68" s="220"/>
      <c r="DE68" s="220"/>
      <c r="DF68" s="220"/>
      <c r="DG68" s="220"/>
      <c r="DH68" s="220"/>
      <c r="DI68" s="220"/>
      <c r="DJ68" s="220"/>
      <c r="DK68" s="220"/>
      <c r="DL68" s="220"/>
      <c r="DM68" s="220"/>
      <c r="DN68" s="220"/>
      <c r="DO68" s="220"/>
      <c r="DP68" s="220"/>
      <c r="DQ68" s="220"/>
      <c r="DR68" s="220"/>
      <c r="DS68" s="220"/>
      <c r="DT68" s="220"/>
      <c r="DU68" s="220"/>
      <c r="DV68" s="220"/>
      <c r="DW68" s="220"/>
      <c r="DX68" s="220"/>
      <c r="DY68" s="220"/>
      <c r="DZ68" s="220"/>
      <c r="EA68" s="220"/>
      <c r="EB68" s="220"/>
      <c r="EC68" s="220"/>
      <c r="ED68" s="220"/>
      <c r="EE68" s="220"/>
      <c r="EF68" s="220"/>
      <c r="EG68" s="220"/>
      <c r="EH68" s="220"/>
      <c r="EI68" s="220"/>
      <c r="EJ68" s="220"/>
      <c r="EK68" s="220"/>
      <c r="EL68" s="220"/>
      <c r="EM68" s="220"/>
      <c r="EN68" s="220"/>
      <c r="EO68" s="220"/>
      <c r="EP68" s="220"/>
      <c r="EQ68" s="220"/>
      <c r="ER68" s="220"/>
      <c r="ES68" s="220"/>
      <c r="ET68" s="220"/>
      <c r="EU68" s="220"/>
      <c r="EV68" s="220"/>
      <c r="EW68" s="220"/>
      <c r="EX68" s="220"/>
      <c r="EY68" s="220"/>
      <c r="EZ68" s="220"/>
      <c r="FA68" s="220"/>
      <c r="FB68" s="220"/>
      <c r="FC68" s="220"/>
      <c r="FD68" s="220"/>
      <c r="FE68" s="220"/>
      <c r="FF68" s="220"/>
      <c r="FG68" s="220"/>
      <c r="FH68" s="220"/>
      <c r="FI68" s="220"/>
      <c r="FJ68" s="220"/>
      <c r="FK68" s="220"/>
      <c r="FL68" s="220"/>
      <c r="FM68" s="220"/>
      <c r="FN68" s="220"/>
      <c r="FO68" s="220"/>
      <c r="FP68" s="220"/>
      <c r="FQ68" s="220"/>
      <c r="FR68" s="220"/>
      <c r="FS68" s="220"/>
      <c r="FT68" s="220"/>
      <c r="FU68" s="220"/>
      <c r="FV68" s="220"/>
      <c r="FW68" s="220"/>
      <c r="FX68" s="220"/>
      <c r="FY68" s="220"/>
      <c r="FZ68" s="220"/>
      <c r="GA68" s="220"/>
      <c r="GB68" s="220"/>
      <c r="GC68" s="220"/>
      <c r="GD68" s="220"/>
      <c r="GE68" s="220"/>
      <c r="GF68" s="220"/>
      <c r="GG68" s="220"/>
      <c r="GH68" s="220"/>
      <c r="GI68" s="220"/>
      <c r="GJ68" s="220"/>
      <c r="GK68" s="220"/>
      <c r="GL68" s="220"/>
      <c r="GM68" s="220"/>
      <c r="GN68" s="220"/>
      <c r="GO68" s="220"/>
      <c r="GP68" s="220"/>
      <c r="GQ68" s="220"/>
      <c r="GR68" s="220"/>
      <c r="GS68" s="220"/>
      <c r="GT68" s="220"/>
      <c r="GU68" s="220"/>
      <c r="GV68" s="220"/>
      <c r="GW68" s="220"/>
      <c r="GX68" s="220"/>
      <c r="GY68" s="220"/>
      <c r="GZ68" s="220"/>
      <c r="HA68" s="220"/>
      <c r="HB68" s="220"/>
      <c r="HC68" s="220"/>
      <c r="HD68" s="220"/>
      <c r="HE68" s="220"/>
      <c r="HF68" s="220"/>
      <c r="HG68" s="220"/>
      <c r="HH68" s="220"/>
      <c r="HI68" s="220"/>
      <c r="HJ68" s="220"/>
      <c r="HK68" s="220"/>
      <c r="HL68" s="220"/>
      <c r="HM68" s="220"/>
      <c r="HN68" s="220"/>
      <c r="HO68" s="220"/>
      <c r="HP68" s="220"/>
      <c r="HQ68" s="220"/>
      <c r="HR68" s="220"/>
      <c r="HS68" s="220"/>
      <c r="HT68" s="220"/>
      <c r="HU68" s="220"/>
      <c r="HV68" s="220"/>
      <c r="HW68" s="220"/>
      <c r="HX68" s="220"/>
      <c r="HY68" s="220"/>
      <c r="HZ68" s="220"/>
      <c r="IA68" s="220"/>
      <c r="IB68" s="220"/>
      <c r="IC68" s="220"/>
      <c r="ID68" s="220"/>
      <c r="IE68" s="220"/>
      <c r="IF68" s="220"/>
      <c r="IG68" s="220"/>
      <c r="IH68" s="220"/>
      <c r="II68" s="220"/>
      <c r="IJ68" s="220"/>
      <c r="IK68" s="220"/>
      <c r="IL68" s="220"/>
      <c r="IM68" s="220"/>
      <c r="IN68" s="220"/>
      <c r="IO68" s="220"/>
      <c r="IP68" s="220"/>
      <c r="IQ68" s="220"/>
      <c r="IR68" s="220"/>
      <c r="IS68" s="220"/>
      <c r="IT68" s="220"/>
    </row>
    <row r="69" spans="1:254" s="219" customFormat="1" ht="18">
      <c r="A69" s="213" t="s">
        <v>273</v>
      </c>
      <c r="B69" s="218" t="s">
        <v>558</v>
      </c>
      <c r="C69" s="402" t="s">
        <v>563</v>
      </c>
      <c r="D69" s="216">
        <v>77200</v>
      </c>
      <c r="E69" s="217" t="s">
        <v>214</v>
      </c>
      <c r="F69" s="221"/>
      <c r="G69" s="561">
        <f t="shared" si="7"/>
        <v>11015</v>
      </c>
      <c r="H69" s="561">
        <f t="shared" si="7"/>
        <v>5000</v>
      </c>
      <c r="I69" s="561">
        <f t="shared" si="7"/>
        <v>0</v>
      </c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  <c r="CQ69" s="220"/>
      <c r="CR69" s="220"/>
      <c r="CS69" s="220"/>
      <c r="CT69" s="220"/>
      <c r="CU69" s="220"/>
      <c r="CV69" s="220"/>
      <c r="CW69" s="220"/>
      <c r="CX69" s="220"/>
      <c r="CY69" s="220"/>
      <c r="CZ69" s="220"/>
      <c r="DA69" s="220"/>
      <c r="DB69" s="220"/>
      <c r="DC69" s="220"/>
      <c r="DD69" s="220"/>
      <c r="DE69" s="220"/>
      <c r="DF69" s="220"/>
      <c r="DG69" s="220"/>
      <c r="DH69" s="220"/>
      <c r="DI69" s="220"/>
      <c r="DJ69" s="220"/>
      <c r="DK69" s="220"/>
      <c r="DL69" s="220"/>
      <c r="DM69" s="220"/>
      <c r="DN69" s="220"/>
      <c r="DO69" s="220"/>
      <c r="DP69" s="220"/>
      <c r="DQ69" s="220"/>
      <c r="DR69" s="220"/>
      <c r="DS69" s="220"/>
      <c r="DT69" s="220"/>
      <c r="DU69" s="220"/>
      <c r="DV69" s="220"/>
      <c r="DW69" s="220"/>
      <c r="DX69" s="220"/>
      <c r="DY69" s="220"/>
      <c r="DZ69" s="220"/>
      <c r="EA69" s="220"/>
      <c r="EB69" s="220"/>
      <c r="EC69" s="220"/>
      <c r="ED69" s="220"/>
      <c r="EE69" s="220"/>
      <c r="EF69" s="220"/>
      <c r="EG69" s="220"/>
      <c r="EH69" s="220"/>
      <c r="EI69" s="220"/>
      <c r="EJ69" s="220"/>
      <c r="EK69" s="220"/>
      <c r="EL69" s="220"/>
      <c r="EM69" s="220"/>
      <c r="EN69" s="220"/>
      <c r="EO69" s="220"/>
      <c r="EP69" s="220"/>
      <c r="EQ69" s="220"/>
      <c r="ER69" s="220"/>
      <c r="ES69" s="220"/>
      <c r="ET69" s="220"/>
      <c r="EU69" s="220"/>
      <c r="EV69" s="220"/>
      <c r="EW69" s="220"/>
      <c r="EX69" s="220"/>
      <c r="EY69" s="220"/>
      <c r="EZ69" s="220"/>
      <c r="FA69" s="220"/>
      <c r="FB69" s="220"/>
      <c r="FC69" s="220"/>
      <c r="FD69" s="220"/>
      <c r="FE69" s="220"/>
      <c r="FF69" s="220"/>
      <c r="FG69" s="220"/>
      <c r="FH69" s="220"/>
      <c r="FI69" s="220"/>
      <c r="FJ69" s="220"/>
      <c r="FK69" s="220"/>
      <c r="FL69" s="220"/>
      <c r="FM69" s="220"/>
      <c r="FN69" s="220"/>
      <c r="FO69" s="220"/>
      <c r="FP69" s="220"/>
      <c r="FQ69" s="220"/>
      <c r="FR69" s="220"/>
      <c r="FS69" s="220"/>
      <c r="FT69" s="220"/>
      <c r="FU69" s="220"/>
      <c r="FV69" s="220"/>
      <c r="FW69" s="220"/>
      <c r="FX69" s="220"/>
      <c r="FY69" s="220"/>
      <c r="FZ69" s="220"/>
      <c r="GA69" s="220"/>
      <c r="GB69" s="220"/>
      <c r="GC69" s="220"/>
      <c r="GD69" s="220"/>
      <c r="GE69" s="220"/>
      <c r="GF69" s="220"/>
      <c r="GG69" s="220"/>
      <c r="GH69" s="220"/>
      <c r="GI69" s="220"/>
      <c r="GJ69" s="220"/>
      <c r="GK69" s="220"/>
      <c r="GL69" s="220"/>
      <c r="GM69" s="220"/>
      <c r="GN69" s="220"/>
      <c r="GO69" s="220"/>
      <c r="GP69" s="220"/>
      <c r="GQ69" s="220"/>
      <c r="GR69" s="220"/>
      <c r="GS69" s="220"/>
      <c r="GT69" s="220"/>
      <c r="GU69" s="220"/>
      <c r="GV69" s="220"/>
      <c r="GW69" s="220"/>
      <c r="GX69" s="220"/>
      <c r="GY69" s="220"/>
      <c r="GZ69" s="220"/>
      <c r="HA69" s="220"/>
      <c r="HB69" s="220"/>
      <c r="HC69" s="220"/>
      <c r="HD69" s="220"/>
      <c r="HE69" s="220"/>
      <c r="HF69" s="220"/>
      <c r="HG69" s="220"/>
      <c r="HH69" s="220"/>
      <c r="HI69" s="220"/>
      <c r="HJ69" s="220"/>
      <c r="HK69" s="220"/>
      <c r="HL69" s="220"/>
      <c r="HM69" s="220"/>
      <c r="HN69" s="220"/>
      <c r="HO69" s="220"/>
      <c r="HP69" s="220"/>
      <c r="HQ69" s="220"/>
      <c r="HR69" s="220"/>
      <c r="HS69" s="220"/>
      <c r="HT69" s="220"/>
      <c r="HU69" s="220"/>
      <c r="HV69" s="220"/>
      <c r="HW69" s="220"/>
      <c r="HX69" s="220"/>
      <c r="HY69" s="220"/>
      <c r="HZ69" s="220"/>
      <c r="IA69" s="220"/>
      <c r="IB69" s="220"/>
      <c r="IC69" s="220"/>
      <c r="ID69" s="220"/>
      <c r="IE69" s="220"/>
      <c r="IF69" s="220"/>
      <c r="IG69" s="220"/>
      <c r="IH69" s="220"/>
      <c r="II69" s="220"/>
      <c r="IJ69" s="220"/>
      <c r="IK69" s="220"/>
      <c r="IL69" s="220"/>
      <c r="IM69" s="220"/>
      <c r="IN69" s="220"/>
      <c r="IO69" s="220"/>
      <c r="IP69" s="220"/>
      <c r="IQ69" s="220"/>
      <c r="IR69" s="220"/>
      <c r="IS69" s="220"/>
      <c r="IT69" s="220"/>
    </row>
    <row r="70" spans="1:254" s="219" customFormat="1" ht="36">
      <c r="A70" s="157" t="s">
        <v>275</v>
      </c>
      <c r="B70" s="218" t="s">
        <v>558</v>
      </c>
      <c r="C70" s="402" t="s">
        <v>563</v>
      </c>
      <c r="D70" s="216">
        <v>77200</v>
      </c>
      <c r="E70" s="217" t="s">
        <v>276</v>
      </c>
      <c r="F70" s="221"/>
      <c r="G70" s="561">
        <f t="shared" si="7"/>
        <v>11015</v>
      </c>
      <c r="H70" s="561">
        <f t="shared" si="7"/>
        <v>5000</v>
      </c>
      <c r="I70" s="561">
        <f t="shared" si="7"/>
        <v>0</v>
      </c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  <c r="BZ70" s="220"/>
      <c r="CA70" s="220"/>
      <c r="CB70" s="220"/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M70" s="220"/>
      <c r="CN70" s="220"/>
      <c r="CO70" s="220"/>
      <c r="CP70" s="220"/>
      <c r="CQ70" s="220"/>
      <c r="CR70" s="220"/>
      <c r="CS70" s="220"/>
      <c r="CT70" s="220"/>
      <c r="CU70" s="220"/>
      <c r="CV70" s="220"/>
      <c r="CW70" s="220"/>
      <c r="CX70" s="220"/>
      <c r="CY70" s="220"/>
      <c r="CZ70" s="220"/>
      <c r="DA70" s="220"/>
      <c r="DB70" s="220"/>
      <c r="DC70" s="220"/>
      <c r="DD70" s="220"/>
      <c r="DE70" s="220"/>
      <c r="DF70" s="220"/>
      <c r="DG70" s="220"/>
      <c r="DH70" s="220"/>
      <c r="DI70" s="220"/>
      <c r="DJ70" s="220"/>
      <c r="DK70" s="220"/>
      <c r="DL70" s="220"/>
      <c r="DM70" s="220"/>
      <c r="DN70" s="220"/>
      <c r="DO70" s="220"/>
      <c r="DP70" s="220"/>
      <c r="DQ70" s="220"/>
      <c r="DR70" s="220"/>
      <c r="DS70" s="220"/>
      <c r="DT70" s="220"/>
      <c r="DU70" s="220"/>
      <c r="DV70" s="220"/>
      <c r="DW70" s="220"/>
      <c r="DX70" s="220"/>
      <c r="DY70" s="220"/>
      <c r="DZ70" s="220"/>
      <c r="EA70" s="220"/>
      <c r="EB70" s="220"/>
      <c r="EC70" s="220"/>
      <c r="ED70" s="220"/>
      <c r="EE70" s="220"/>
      <c r="EF70" s="220"/>
      <c r="EG70" s="220"/>
      <c r="EH70" s="220"/>
      <c r="EI70" s="220"/>
      <c r="EJ70" s="220"/>
      <c r="EK70" s="220"/>
      <c r="EL70" s="220"/>
      <c r="EM70" s="220"/>
      <c r="EN70" s="220"/>
      <c r="EO70" s="220"/>
      <c r="EP70" s="220"/>
      <c r="EQ70" s="220"/>
      <c r="ER70" s="220"/>
      <c r="ES70" s="220"/>
      <c r="ET70" s="220"/>
      <c r="EU70" s="220"/>
      <c r="EV70" s="220"/>
      <c r="EW70" s="220"/>
      <c r="EX70" s="220"/>
      <c r="EY70" s="220"/>
      <c r="EZ70" s="220"/>
      <c r="FA70" s="220"/>
      <c r="FB70" s="220"/>
      <c r="FC70" s="220"/>
      <c r="FD70" s="220"/>
      <c r="FE70" s="220"/>
      <c r="FF70" s="220"/>
      <c r="FG70" s="220"/>
      <c r="FH70" s="220"/>
      <c r="FI70" s="220"/>
      <c r="FJ70" s="220"/>
      <c r="FK70" s="220"/>
      <c r="FL70" s="220"/>
      <c r="FM70" s="220"/>
      <c r="FN70" s="220"/>
      <c r="FO70" s="220"/>
      <c r="FP70" s="220"/>
      <c r="FQ70" s="220"/>
      <c r="FR70" s="220"/>
      <c r="FS70" s="220"/>
      <c r="FT70" s="220"/>
      <c r="FU70" s="220"/>
      <c r="FV70" s="220"/>
      <c r="FW70" s="220"/>
      <c r="FX70" s="220"/>
      <c r="FY70" s="220"/>
      <c r="FZ70" s="220"/>
      <c r="GA70" s="220"/>
      <c r="GB70" s="220"/>
      <c r="GC70" s="220"/>
      <c r="GD70" s="220"/>
      <c r="GE70" s="220"/>
      <c r="GF70" s="220"/>
      <c r="GG70" s="220"/>
      <c r="GH70" s="220"/>
      <c r="GI70" s="220"/>
      <c r="GJ70" s="220"/>
      <c r="GK70" s="220"/>
      <c r="GL70" s="220"/>
      <c r="GM70" s="220"/>
      <c r="GN70" s="220"/>
      <c r="GO70" s="220"/>
      <c r="GP70" s="220"/>
      <c r="GQ70" s="220"/>
      <c r="GR70" s="220"/>
      <c r="GS70" s="220"/>
      <c r="GT70" s="220"/>
      <c r="GU70" s="220"/>
      <c r="GV70" s="220"/>
      <c r="GW70" s="220"/>
      <c r="GX70" s="220"/>
      <c r="GY70" s="220"/>
      <c r="GZ70" s="220"/>
      <c r="HA70" s="220"/>
      <c r="HB70" s="220"/>
      <c r="HC70" s="220"/>
      <c r="HD70" s="220"/>
      <c r="HE70" s="220"/>
      <c r="HF70" s="220"/>
      <c r="HG70" s="220"/>
      <c r="HH70" s="220"/>
      <c r="HI70" s="220"/>
      <c r="HJ70" s="220"/>
      <c r="HK70" s="220"/>
      <c r="HL70" s="220"/>
      <c r="HM70" s="220"/>
      <c r="HN70" s="220"/>
      <c r="HO70" s="220"/>
      <c r="HP70" s="220"/>
      <c r="HQ70" s="220"/>
      <c r="HR70" s="220"/>
      <c r="HS70" s="220"/>
      <c r="HT70" s="220"/>
      <c r="HU70" s="220"/>
      <c r="HV70" s="220"/>
      <c r="HW70" s="220"/>
      <c r="HX70" s="220"/>
      <c r="HY70" s="220"/>
      <c r="HZ70" s="220"/>
      <c r="IA70" s="220"/>
      <c r="IB70" s="220"/>
      <c r="IC70" s="220"/>
      <c r="ID70" s="220"/>
      <c r="IE70" s="220"/>
      <c r="IF70" s="220"/>
      <c r="IG70" s="220"/>
      <c r="IH70" s="220"/>
      <c r="II70" s="220"/>
      <c r="IJ70" s="220"/>
      <c r="IK70" s="220"/>
      <c r="IL70" s="220"/>
      <c r="IM70" s="220"/>
      <c r="IN70" s="220"/>
      <c r="IO70" s="220"/>
      <c r="IP70" s="220"/>
      <c r="IQ70" s="220"/>
      <c r="IR70" s="220"/>
      <c r="IS70" s="220"/>
      <c r="IT70" s="220"/>
    </row>
    <row r="71" spans="1:254" s="219" customFormat="1" ht="36">
      <c r="A71" s="156" t="s">
        <v>226</v>
      </c>
      <c r="B71" s="218" t="s">
        <v>558</v>
      </c>
      <c r="C71" s="402" t="s">
        <v>563</v>
      </c>
      <c r="D71" s="216">
        <v>77200</v>
      </c>
      <c r="E71" s="217" t="s">
        <v>276</v>
      </c>
      <c r="F71" s="221" t="s">
        <v>227</v>
      </c>
      <c r="G71" s="561">
        <v>11015</v>
      </c>
      <c r="H71" s="561">
        <v>5000</v>
      </c>
      <c r="I71" s="561">
        <v>0</v>
      </c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  <c r="BZ71" s="220"/>
      <c r="CA71" s="220"/>
      <c r="CB71" s="220"/>
      <c r="CC71" s="220"/>
      <c r="CD71" s="220"/>
      <c r="CE71" s="220"/>
      <c r="CF71" s="220"/>
      <c r="CG71" s="220"/>
      <c r="CH71" s="220"/>
      <c r="CI71" s="220"/>
      <c r="CJ71" s="220"/>
      <c r="CK71" s="220"/>
      <c r="CL71" s="220"/>
      <c r="CM71" s="220"/>
      <c r="CN71" s="220"/>
      <c r="CO71" s="220"/>
      <c r="CP71" s="220"/>
      <c r="CQ71" s="220"/>
      <c r="CR71" s="220"/>
      <c r="CS71" s="220"/>
      <c r="CT71" s="220"/>
      <c r="CU71" s="220"/>
      <c r="CV71" s="220"/>
      <c r="CW71" s="220"/>
      <c r="CX71" s="220"/>
      <c r="CY71" s="220"/>
      <c r="CZ71" s="220"/>
      <c r="DA71" s="220"/>
      <c r="DB71" s="220"/>
      <c r="DC71" s="220"/>
      <c r="DD71" s="220"/>
      <c r="DE71" s="220"/>
      <c r="DF71" s="220"/>
      <c r="DG71" s="220"/>
      <c r="DH71" s="220"/>
      <c r="DI71" s="220"/>
      <c r="DJ71" s="220"/>
      <c r="DK71" s="220"/>
      <c r="DL71" s="220"/>
      <c r="DM71" s="220"/>
      <c r="DN71" s="220"/>
      <c r="DO71" s="220"/>
      <c r="DP71" s="220"/>
      <c r="DQ71" s="220"/>
      <c r="DR71" s="220"/>
      <c r="DS71" s="220"/>
      <c r="DT71" s="220"/>
      <c r="DU71" s="220"/>
      <c r="DV71" s="220"/>
      <c r="DW71" s="220"/>
      <c r="DX71" s="220"/>
      <c r="DY71" s="220"/>
      <c r="DZ71" s="220"/>
      <c r="EA71" s="220"/>
      <c r="EB71" s="220"/>
      <c r="EC71" s="220"/>
      <c r="ED71" s="220"/>
      <c r="EE71" s="220"/>
      <c r="EF71" s="220"/>
      <c r="EG71" s="220"/>
      <c r="EH71" s="220"/>
      <c r="EI71" s="220"/>
      <c r="EJ71" s="220"/>
      <c r="EK71" s="220"/>
      <c r="EL71" s="220"/>
      <c r="EM71" s="220"/>
      <c r="EN71" s="220"/>
      <c r="EO71" s="220"/>
      <c r="EP71" s="220"/>
      <c r="EQ71" s="220"/>
      <c r="ER71" s="220"/>
      <c r="ES71" s="220"/>
      <c r="ET71" s="220"/>
      <c r="EU71" s="220"/>
      <c r="EV71" s="220"/>
      <c r="EW71" s="220"/>
      <c r="EX71" s="220"/>
      <c r="EY71" s="220"/>
      <c r="EZ71" s="220"/>
      <c r="FA71" s="220"/>
      <c r="FB71" s="220"/>
      <c r="FC71" s="220"/>
      <c r="FD71" s="220"/>
      <c r="FE71" s="220"/>
      <c r="FF71" s="220"/>
      <c r="FG71" s="220"/>
      <c r="FH71" s="220"/>
      <c r="FI71" s="220"/>
      <c r="FJ71" s="220"/>
      <c r="FK71" s="220"/>
      <c r="FL71" s="220"/>
      <c r="FM71" s="220"/>
      <c r="FN71" s="220"/>
      <c r="FO71" s="220"/>
      <c r="FP71" s="220"/>
      <c r="FQ71" s="220"/>
      <c r="FR71" s="220"/>
      <c r="FS71" s="220"/>
      <c r="FT71" s="220"/>
      <c r="FU71" s="220"/>
      <c r="FV71" s="220"/>
      <c r="FW71" s="220"/>
      <c r="FX71" s="220"/>
      <c r="FY71" s="220"/>
      <c r="FZ71" s="220"/>
      <c r="GA71" s="220"/>
      <c r="GB71" s="220"/>
      <c r="GC71" s="220"/>
      <c r="GD71" s="220"/>
      <c r="GE71" s="220"/>
      <c r="GF71" s="220"/>
      <c r="GG71" s="220"/>
      <c r="GH71" s="220"/>
      <c r="GI71" s="220"/>
      <c r="GJ71" s="220"/>
      <c r="GK71" s="220"/>
      <c r="GL71" s="220"/>
      <c r="GM71" s="220"/>
      <c r="GN71" s="220"/>
      <c r="GO71" s="220"/>
      <c r="GP71" s="220"/>
      <c r="GQ71" s="220"/>
      <c r="GR71" s="220"/>
      <c r="GS71" s="220"/>
      <c r="GT71" s="220"/>
      <c r="GU71" s="220"/>
      <c r="GV71" s="220"/>
      <c r="GW71" s="220"/>
      <c r="GX71" s="220"/>
      <c r="GY71" s="220"/>
      <c r="GZ71" s="220"/>
      <c r="HA71" s="220"/>
      <c r="HB71" s="220"/>
      <c r="HC71" s="220"/>
      <c r="HD71" s="220"/>
      <c r="HE71" s="220"/>
      <c r="HF71" s="220"/>
      <c r="HG71" s="220"/>
      <c r="HH71" s="220"/>
      <c r="HI71" s="220"/>
      <c r="HJ71" s="220"/>
      <c r="HK71" s="220"/>
      <c r="HL71" s="220"/>
      <c r="HM71" s="220"/>
      <c r="HN71" s="220"/>
      <c r="HO71" s="220"/>
      <c r="HP71" s="220"/>
      <c r="HQ71" s="220"/>
      <c r="HR71" s="220"/>
      <c r="HS71" s="220"/>
      <c r="HT71" s="220"/>
      <c r="HU71" s="220"/>
      <c r="HV71" s="220"/>
      <c r="HW71" s="220"/>
      <c r="HX71" s="220"/>
      <c r="HY71" s="220"/>
      <c r="HZ71" s="220"/>
      <c r="IA71" s="220"/>
      <c r="IB71" s="220"/>
      <c r="IC71" s="220"/>
      <c r="ID71" s="220"/>
      <c r="IE71" s="220"/>
      <c r="IF71" s="220"/>
      <c r="IG71" s="220"/>
      <c r="IH71" s="220"/>
      <c r="II71" s="220"/>
      <c r="IJ71" s="220"/>
      <c r="IK71" s="220"/>
      <c r="IL71" s="220"/>
      <c r="IM71" s="220"/>
      <c r="IN71" s="220"/>
      <c r="IO71" s="220"/>
      <c r="IP71" s="220"/>
      <c r="IQ71" s="220"/>
      <c r="IR71" s="220"/>
      <c r="IS71" s="220"/>
      <c r="IT71" s="220"/>
    </row>
    <row r="72" spans="1:254" s="219" customFormat="1" ht="30.75">
      <c r="A72" s="525" t="s">
        <v>224</v>
      </c>
      <c r="B72" s="218" t="s">
        <v>558</v>
      </c>
      <c r="C72" s="402" t="s">
        <v>563</v>
      </c>
      <c r="D72" s="216">
        <v>73100</v>
      </c>
      <c r="E72" s="217" t="s">
        <v>214</v>
      </c>
      <c r="F72" s="221"/>
      <c r="G72" s="562">
        <f>G73+G76</f>
        <v>6987</v>
      </c>
      <c r="H72" s="562">
        <f>H73+H76</f>
        <v>0</v>
      </c>
      <c r="I72" s="562">
        <f>I73+I76</f>
        <v>0</v>
      </c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/>
      <c r="BY72" s="22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/>
      <c r="CL72" s="220"/>
      <c r="CM72" s="220"/>
      <c r="CN72" s="220"/>
      <c r="CO72" s="220"/>
      <c r="CP72" s="220"/>
      <c r="CQ72" s="220"/>
      <c r="CR72" s="220"/>
      <c r="CS72" s="220"/>
      <c r="CT72" s="220"/>
      <c r="CU72" s="220"/>
      <c r="CV72" s="220"/>
      <c r="CW72" s="220"/>
      <c r="CX72" s="220"/>
      <c r="CY72" s="220"/>
      <c r="CZ72" s="220"/>
      <c r="DA72" s="220"/>
      <c r="DB72" s="220"/>
      <c r="DC72" s="220"/>
      <c r="DD72" s="220"/>
      <c r="DE72" s="220"/>
      <c r="DF72" s="220"/>
      <c r="DG72" s="220"/>
      <c r="DH72" s="220"/>
      <c r="DI72" s="220"/>
      <c r="DJ72" s="220"/>
      <c r="DK72" s="220"/>
      <c r="DL72" s="220"/>
      <c r="DM72" s="220"/>
      <c r="DN72" s="220"/>
      <c r="DO72" s="220"/>
      <c r="DP72" s="220"/>
      <c r="DQ72" s="220"/>
      <c r="DR72" s="220"/>
      <c r="DS72" s="220"/>
      <c r="DT72" s="220"/>
      <c r="DU72" s="220"/>
      <c r="DV72" s="220"/>
      <c r="DW72" s="220"/>
      <c r="DX72" s="220"/>
      <c r="DY72" s="220"/>
      <c r="DZ72" s="220"/>
      <c r="EA72" s="220"/>
      <c r="EB72" s="220"/>
      <c r="EC72" s="220"/>
      <c r="ED72" s="220"/>
      <c r="EE72" s="220"/>
      <c r="EF72" s="220"/>
      <c r="EG72" s="220"/>
      <c r="EH72" s="220"/>
      <c r="EI72" s="220"/>
      <c r="EJ72" s="220"/>
      <c r="EK72" s="220"/>
      <c r="EL72" s="220"/>
      <c r="EM72" s="220"/>
      <c r="EN72" s="220"/>
      <c r="EO72" s="220"/>
      <c r="EP72" s="220"/>
      <c r="EQ72" s="220"/>
      <c r="ER72" s="220"/>
      <c r="ES72" s="220"/>
      <c r="ET72" s="220"/>
      <c r="EU72" s="220"/>
      <c r="EV72" s="220"/>
      <c r="EW72" s="220"/>
      <c r="EX72" s="220"/>
      <c r="EY72" s="220"/>
      <c r="EZ72" s="220"/>
      <c r="FA72" s="220"/>
      <c r="FB72" s="220"/>
      <c r="FC72" s="220"/>
      <c r="FD72" s="220"/>
      <c r="FE72" s="220"/>
      <c r="FF72" s="220"/>
      <c r="FG72" s="220"/>
      <c r="FH72" s="220"/>
      <c r="FI72" s="220"/>
      <c r="FJ72" s="220"/>
      <c r="FK72" s="220"/>
      <c r="FL72" s="220"/>
      <c r="FM72" s="220"/>
      <c r="FN72" s="220"/>
      <c r="FO72" s="220"/>
      <c r="FP72" s="220"/>
      <c r="FQ72" s="220"/>
      <c r="FR72" s="220"/>
      <c r="FS72" s="220"/>
      <c r="FT72" s="220"/>
      <c r="FU72" s="220"/>
      <c r="FV72" s="220"/>
      <c r="FW72" s="220"/>
      <c r="FX72" s="220"/>
      <c r="FY72" s="220"/>
      <c r="FZ72" s="220"/>
      <c r="GA72" s="220"/>
      <c r="GB72" s="220"/>
      <c r="GC72" s="220"/>
      <c r="GD72" s="220"/>
      <c r="GE72" s="220"/>
      <c r="GF72" s="220"/>
      <c r="GG72" s="220"/>
      <c r="GH72" s="220"/>
      <c r="GI72" s="220"/>
      <c r="GJ72" s="220"/>
      <c r="GK72" s="220"/>
      <c r="GL72" s="220"/>
      <c r="GM72" s="220"/>
      <c r="GN72" s="220"/>
      <c r="GO72" s="220"/>
      <c r="GP72" s="220"/>
      <c r="GQ72" s="220"/>
      <c r="GR72" s="220"/>
      <c r="GS72" s="220"/>
      <c r="GT72" s="220"/>
      <c r="GU72" s="220"/>
      <c r="GV72" s="220"/>
      <c r="GW72" s="220"/>
      <c r="GX72" s="220"/>
      <c r="GY72" s="220"/>
      <c r="GZ72" s="220"/>
      <c r="HA72" s="220"/>
      <c r="HB72" s="220"/>
      <c r="HC72" s="220"/>
      <c r="HD72" s="220"/>
      <c r="HE72" s="220"/>
      <c r="HF72" s="220"/>
      <c r="HG72" s="220"/>
      <c r="HH72" s="220"/>
      <c r="HI72" s="220"/>
      <c r="HJ72" s="220"/>
      <c r="HK72" s="220"/>
      <c r="HL72" s="220"/>
      <c r="HM72" s="220"/>
      <c r="HN72" s="220"/>
      <c r="HO72" s="220"/>
      <c r="HP72" s="220"/>
      <c r="HQ72" s="220"/>
      <c r="HR72" s="220"/>
      <c r="HS72" s="220"/>
      <c r="HT72" s="220"/>
      <c r="HU72" s="220"/>
      <c r="HV72" s="220"/>
      <c r="HW72" s="220"/>
      <c r="HX72" s="220"/>
      <c r="HY72" s="220"/>
      <c r="HZ72" s="220"/>
      <c r="IA72" s="220"/>
      <c r="IB72" s="220"/>
      <c r="IC72" s="220"/>
      <c r="ID72" s="220"/>
      <c r="IE72" s="220"/>
      <c r="IF72" s="220"/>
      <c r="IG72" s="220"/>
      <c r="IH72" s="220"/>
      <c r="II72" s="220"/>
      <c r="IJ72" s="220"/>
      <c r="IK72" s="220"/>
      <c r="IL72" s="220"/>
      <c r="IM72" s="220"/>
      <c r="IN72" s="220"/>
      <c r="IO72" s="220"/>
      <c r="IP72" s="220"/>
      <c r="IQ72" s="220"/>
      <c r="IR72" s="220"/>
      <c r="IS72" s="220"/>
      <c r="IT72" s="220"/>
    </row>
    <row r="73" spans="1:254" s="219" customFormat="1" ht="30">
      <c r="A73" s="526" t="s">
        <v>277</v>
      </c>
      <c r="B73" s="218" t="s">
        <v>558</v>
      </c>
      <c r="C73" s="402" t="s">
        <v>563</v>
      </c>
      <c r="D73" s="216">
        <v>73100</v>
      </c>
      <c r="E73" s="217" t="s">
        <v>278</v>
      </c>
      <c r="F73" s="221"/>
      <c r="G73" s="561">
        <f>G74+G75</f>
        <v>0</v>
      </c>
      <c r="H73" s="561">
        <f>H74+H75</f>
        <v>0</v>
      </c>
      <c r="I73" s="561">
        <f>I74+I75</f>
        <v>0</v>
      </c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  <c r="BZ73" s="220"/>
      <c r="CA73" s="220"/>
      <c r="CB73" s="220"/>
      <c r="CC73" s="220"/>
      <c r="CD73" s="220"/>
      <c r="CE73" s="220"/>
      <c r="CF73" s="220"/>
      <c r="CG73" s="220"/>
      <c r="CH73" s="220"/>
      <c r="CI73" s="220"/>
      <c r="CJ73" s="220"/>
      <c r="CK73" s="220"/>
      <c r="CL73" s="220"/>
      <c r="CM73" s="220"/>
      <c r="CN73" s="220"/>
      <c r="CO73" s="220"/>
      <c r="CP73" s="220"/>
      <c r="CQ73" s="220"/>
      <c r="CR73" s="220"/>
      <c r="CS73" s="220"/>
      <c r="CT73" s="220"/>
      <c r="CU73" s="220"/>
      <c r="CV73" s="220"/>
      <c r="CW73" s="220"/>
      <c r="CX73" s="220"/>
      <c r="CY73" s="220"/>
      <c r="CZ73" s="220"/>
      <c r="DA73" s="220"/>
      <c r="DB73" s="220"/>
      <c r="DC73" s="220"/>
      <c r="DD73" s="220"/>
      <c r="DE73" s="220"/>
      <c r="DF73" s="220"/>
      <c r="DG73" s="220"/>
      <c r="DH73" s="220"/>
      <c r="DI73" s="220"/>
      <c r="DJ73" s="220"/>
      <c r="DK73" s="220"/>
      <c r="DL73" s="220"/>
      <c r="DM73" s="220"/>
      <c r="DN73" s="220"/>
      <c r="DO73" s="220"/>
      <c r="DP73" s="220"/>
      <c r="DQ73" s="220"/>
      <c r="DR73" s="220"/>
      <c r="DS73" s="220"/>
      <c r="DT73" s="220"/>
      <c r="DU73" s="220"/>
      <c r="DV73" s="220"/>
      <c r="DW73" s="220"/>
      <c r="DX73" s="220"/>
      <c r="DY73" s="220"/>
      <c r="DZ73" s="220"/>
      <c r="EA73" s="220"/>
      <c r="EB73" s="220"/>
      <c r="EC73" s="220"/>
      <c r="ED73" s="220"/>
      <c r="EE73" s="220"/>
      <c r="EF73" s="220"/>
      <c r="EG73" s="220"/>
      <c r="EH73" s="220"/>
      <c r="EI73" s="220"/>
      <c r="EJ73" s="220"/>
      <c r="EK73" s="220"/>
      <c r="EL73" s="220"/>
      <c r="EM73" s="220"/>
      <c r="EN73" s="220"/>
      <c r="EO73" s="220"/>
      <c r="EP73" s="220"/>
      <c r="EQ73" s="220"/>
      <c r="ER73" s="220"/>
      <c r="ES73" s="220"/>
      <c r="ET73" s="220"/>
      <c r="EU73" s="220"/>
      <c r="EV73" s="220"/>
      <c r="EW73" s="220"/>
      <c r="EX73" s="220"/>
      <c r="EY73" s="220"/>
      <c r="EZ73" s="220"/>
      <c r="FA73" s="220"/>
      <c r="FB73" s="220"/>
      <c r="FC73" s="220"/>
      <c r="FD73" s="220"/>
      <c r="FE73" s="220"/>
      <c r="FF73" s="220"/>
      <c r="FG73" s="220"/>
      <c r="FH73" s="220"/>
      <c r="FI73" s="220"/>
      <c r="FJ73" s="220"/>
      <c r="FK73" s="220"/>
      <c r="FL73" s="220"/>
      <c r="FM73" s="220"/>
      <c r="FN73" s="220"/>
      <c r="FO73" s="220"/>
      <c r="FP73" s="220"/>
      <c r="FQ73" s="220"/>
      <c r="FR73" s="220"/>
      <c r="FS73" s="220"/>
      <c r="FT73" s="220"/>
      <c r="FU73" s="220"/>
      <c r="FV73" s="220"/>
      <c r="FW73" s="220"/>
      <c r="FX73" s="220"/>
      <c r="FY73" s="220"/>
      <c r="FZ73" s="220"/>
      <c r="GA73" s="220"/>
      <c r="GB73" s="220"/>
      <c r="GC73" s="220"/>
      <c r="GD73" s="220"/>
      <c r="GE73" s="220"/>
      <c r="GF73" s="220"/>
      <c r="GG73" s="220"/>
      <c r="GH73" s="220"/>
      <c r="GI73" s="220"/>
      <c r="GJ73" s="220"/>
      <c r="GK73" s="220"/>
      <c r="GL73" s="220"/>
      <c r="GM73" s="220"/>
      <c r="GN73" s="220"/>
      <c r="GO73" s="220"/>
      <c r="GP73" s="220"/>
      <c r="GQ73" s="220"/>
      <c r="GR73" s="220"/>
      <c r="GS73" s="220"/>
      <c r="GT73" s="220"/>
      <c r="GU73" s="220"/>
      <c r="GV73" s="220"/>
      <c r="GW73" s="220"/>
      <c r="GX73" s="220"/>
      <c r="GY73" s="220"/>
      <c r="GZ73" s="220"/>
      <c r="HA73" s="220"/>
      <c r="HB73" s="220"/>
      <c r="HC73" s="220"/>
      <c r="HD73" s="220"/>
      <c r="HE73" s="220"/>
      <c r="HF73" s="220"/>
      <c r="HG73" s="220"/>
      <c r="HH73" s="220"/>
      <c r="HI73" s="220"/>
      <c r="HJ73" s="220"/>
      <c r="HK73" s="220"/>
      <c r="HL73" s="220"/>
      <c r="HM73" s="220"/>
      <c r="HN73" s="220"/>
      <c r="HO73" s="220"/>
      <c r="HP73" s="220"/>
      <c r="HQ73" s="220"/>
      <c r="HR73" s="220"/>
      <c r="HS73" s="220"/>
      <c r="HT73" s="220"/>
      <c r="HU73" s="220"/>
      <c r="HV73" s="220"/>
      <c r="HW73" s="220"/>
      <c r="HX73" s="220"/>
      <c r="HY73" s="220"/>
      <c r="HZ73" s="220"/>
      <c r="IA73" s="220"/>
      <c r="IB73" s="220"/>
      <c r="IC73" s="220"/>
      <c r="ID73" s="220"/>
      <c r="IE73" s="220"/>
      <c r="IF73" s="220"/>
      <c r="IG73" s="220"/>
      <c r="IH73" s="220"/>
      <c r="II73" s="220"/>
      <c r="IJ73" s="220"/>
      <c r="IK73" s="220"/>
      <c r="IL73" s="220"/>
      <c r="IM73" s="220"/>
      <c r="IN73" s="220"/>
      <c r="IO73" s="220"/>
      <c r="IP73" s="220"/>
      <c r="IQ73" s="220"/>
      <c r="IR73" s="220"/>
      <c r="IS73" s="220"/>
      <c r="IT73" s="220"/>
    </row>
    <row r="74" spans="1:254" s="219" customFormat="1" ht="62.25">
      <c r="A74" s="531" t="s">
        <v>219</v>
      </c>
      <c r="B74" s="218" t="s">
        <v>558</v>
      </c>
      <c r="C74" s="402" t="s">
        <v>563</v>
      </c>
      <c r="D74" s="216">
        <v>73100</v>
      </c>
      <c r="E74" s="217" t="s">
        <v>278</v>
      </c>
      <c r="F74" s="221" t="s">
        <v>220</v>
      </c>
      <c r="G74" s="561"/>
      <c r="H74" s="561"/>
      <c r="I74" s="561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  <c r="BX74" s="220"/>
      <c r="BY74" s="220"/>
      <c r="BZ74" s="220"/>
      <c r="CA74" s="220"/>
      <c r="CB74" s="220"/>
      <c r="CC74" s="220"/>
      <c r="CD74" s="220"/>
      <c r="CE74" s="220"/>
      <c r="CF74" s="220"/>
      <c r="CG74" s="220"/>
      <c r="CH74" s="220"/>
      <c r="CI74" s="220"/>
      <c r="CJ74" s="220"/>
      <c r="CK74" s="220"/>
      <c r="CL74" s="220"/>
      <c r="CM74" s="220"/>
      <c r="CN74" s="220"/>
      <c r="CO74" s="220"/>
      <c r="CP74" s="220"/>
      <c r="CQ74" s="220"/>
      <c r="CR74" s="220"/>
      <c r="CS74" s="220"/>
      <c r="CT74" s="220"/>
      <c r="CU74" s="220"/>
      <c r="CV74" s="220"/>
      <c r="CW74" s="220"/>
      <c r="CX74" s="220"/>
      <c r="CY74" s="220"/>
      <c r="CZ74" s="220"/>
      <c r="DA74" s="220"/>
      <c r="DB74" s="220"/>
      <c r="DC74" s="220"/>
      <c r="DD74" s="220"/>
      <c r="DE74" s="220"/>
      <c r="DF74" s="220"/>
      <c r="DG74" s="220"/>
      <c r="DH74" s="220"/>
      <c r="DI74" s="220"/>
      <c r="DJ74" s="220"/>
      <c r="DK74" s="220"/>
      <c r="DL74" s="220"/>
      <c r="DM74" s="220"/>
      <c r="DN74" s="220"/>
      <c r="DO74" s="220"/>
      <c r="DP74" s="220"/>
      <c r="DQ74" s="220"/>
      <c r="DR74" s="220"/>
      <c r="DS74" s="220"/>
      <c r="DT74" s="220"/>
      <c r="DU74" s="220"/>
      <c r="DV74" s="220"/>
      <c r="DW74" s="220"/>
      <c r="DX74" s="220"/>
      <c r="DY74" s="220"/>
      <c r="DZ74" s="220"/>
      <c r="EA74" s="220"/>
      <c r="EB74" s="220"/>
      <c r="EC74" s="220"/>
      <c r="ED74" s="220"/>
      <c r="EE74" s="220"/>
      <c r="EF74" s="220"/>
      <c r="EG74" s="220"/>
      <c r="EH74" s="220"/>
      <c r="EI74" s="220"/>
      <c r="EJ74" s="220"/>
      <c r="EK74" s="220"/>
      <c r="EL74" s="220"/>
      <c r="EM74" s="220"/>
      <c r="EN74" s="220"/>
      <c r="EO74" s="220"/>
      <c r="EP74" s="220"/>
      <c r="EQ74" s="220"/>
      <c r="ER74" s="220"/>
      <c r="ES74" s="220"/>
      <c r="ET74" s="220"/>
      <c r="EU74" s="220"/>
      <c r="EV74" s="220"/>
      <c r="EW74" s="220"/>
      <c r="EX74" s="220"/>
      <c r="EY74" s="220"/>
      <c r="EZ74" s="220"/>
      <c r="FA74" s="220"/>
      <c r="FB74" s="220"/>
      <c r="FC74" s="220"/>
      <c r="FD74" s="220"/>
      <c r="FE74" s="220"/>
      <c r="FF74" s="220"/>
      <c r="FG74" s="220"/>
      <c r="FH74" s="220"/>
      <c r="FI74" s="220"/>
      <c r="FJ74" s="220"/>
      <c r="FK74" s="220"/>
      <c r="FL74" s="220"/>
      <c r="FM74" s="220"/>
      <c r="FN74" s="220"/>
      <c r="FO74" s="220"/>
      <c r="FP74" s="220"/>
      <c r="FQ74" s="220"/>
      <c r="FR74" s="220"/>
      <c r="FS74" s="220"/>
      <c r="FT74" s="220"/>
      <c r="FU74" s="220"/>
      <c r="FV74" s="220"/>
      <c r="FW74" s="220"/>
      <c r="FX74" s="220"/>
      <c r="FY74" s="220"/>
      <c r="FZ74" s="220"/>
      <c r="GA74" s="220"/>
      <c r="GB74" s="220"/>
      <c r="GC74" s="220"/>
      <c r="GD74" s="220"/>
      <c r="GE74" s="220"/>
      <c r="GF74" s="220"/>
      <c r="GG74" s="220"/>
      <c r="GH74" s="220"/>
      <c r="GI74" s="220"/>
      <c r="GJ74" s="220"/>
      <c r="GK74" s="220"/>
      <c r="GL74" s="220"/>
      <c r="GM74" s="220"/>
      <c r="GN74" s="220"/>
      <c r="GO74" s="220"/>
      <c r="GP74" s="220"/>
      <c r="GQ74" s="220"/>
      <c r="GR74" s="220"/>
      <c r="GS74" s="220"/>
      <c r="GT74" s="220"/>
      <c r="GU74" s="220"/>
      <c r="GV74" s="220"/>
      <c r="GW74" s="220"/>
      <c r="GX74" s="220"/>
      <c r="GY74" s="220"/>
      <c r="GZ74" s="220"/>
      <c r="HA74" s="220"/>
      <c r="HB74" s="220"/>
      <c r="HC74" s="220"/>
      <c r="HD74" s="220"/>
      <c r="HE74" s="220"/>
      <c r="HF74" s="220"/>
      <c r="HG74" s="220"/>
      <c r="HH74" s="220"/>
      <c r="HI74" s="220"/>
      <c r="HJ74" s="220"/>
      <c r="HK74" s="220"/>
      <c r="HL74" s="220"/>
      <c r="HM74" s="220"/>
      <c r="HN74" s="220"/>
      <c r="HO74" s="220"/>
      <c r="HP74" s="220"/>
      <c r="HQ74" s="220"/>
      <c r="HR74" s="220"/>
      <c r="HS74" s="220"/>
      <c r="HT74" s="220"/>
      <c r="HU74" s="220"/>
      <c r="HV74" s="220"/>
      <c r="HW74" s="220"/>
      <c r="HX74" s="220"/>
      <c r="HY74" s="220"/>
      <c r="HZ74" s="220"/>
      <c r="IA74" s="220"/>
      <c r="IB74" s="220"/>
      <c r="IC74" s="220"/>
      <c r="ID74" s="220"/>
      <c r="IE74" s="220"/>
      <c r="IF74" s="220"/>
      <c r="IG74" s="220"/>
      <c r="IH74" s="220"/>
      <c r="II74" s="220"/>
      <c r="IJ74" s="220"/>
      <c r="IK74" s="220"/>
      <c r="IL74" s="220"/>
      <c r="IM74" s="220"/>
      <c r="IN74" s="220"/>
      <c r="IO74" s="220"/>
      <c r="IP74" s="220"/>
      <c r="IQ74" s="220"/>
      <c r="IR74" s="220"/>
      <c r="IS74" s="220"/>
      <c r="IT74" s="220"/>
    </row>
    <row r="75" spans="1:254" s="219" customFormat="1" ht="30.75">
      <c r="A75" s="532" t="s">
        <v>226</v>
      </c>
      <c r="B75" s="218" t="s">
        <v>558</v>
      </c>
      <c r="C75" s="402" t="s">
        <v>563</v>
      </c>
      <c r="D75" s="216">
        <v>73100</v>
      </c>
      <c r="E75" s="217" t="s">
        <v>278</v>
      </c>
      <c r="F75" s="221" t="s">
        <v>227</v>
      </c>
      <c r="G75" s="561"/>
      <c r="H75" s="561"/>
      <c r="I75" s="561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0"/>
      <c r="CQ75" s="220"/>
      <c r="CR75" s="220"/>
      <c r="CS75" s="220"/>
      <c r="CT75" s="220"/>
      <c r="CU75" s="220"/>
      <c r="CV75" s="220"/>
      <c r="CW75" s="220"/>
      <c r="CX75" s="220"/>
      <c r="CY75" s="220"/>
      <c r="CZ75" s="220"/>
      <c r="DA75" s="220"/>
      <c r="DB75" s="220"/>
      <c r="DC75" s="220"/>
      <c r="DD75" s="220"/>
      <c r="DE75" s="220"/>
      <c r="DF75" s="220"/>
      <c r="DG75" s="220"/>
      <c r="DH75" s="220"/>
      <c r="DI75" s="220"/>
      <c r="DJ75" s="220"/>
      <c r="DK75" s="220"/>
      <c r="DL75" s="220"/>
      <c r="DM75" s="220"/>
      <c r="DN75" s="220"/>
      <c r="DO75" s="220"/>
      <c r="DP75" s="220"/>
      <c r="DQ75" s="220"/>
      <c r="DR75" s="220"/>
      <c r="DS75" s="220"/>
      <c r="DT75" s="220"/>
      <c r="DU75" s="220"/>
      <c r="DV75" s="220"/>
      <c r="DW75" s="220"/>
      <c r="DX75" s="220"/>
      <c r="DY75" s="220"/>
      <c r="DZ75" s="220"/>
      <c r="EA75" s="220"/>
      <c r="EB75" s="220"/>
      <c r="EC75" s="220"/>
      <c r="ED75" s="220"/>
      <c r="EE75" s="220"/>
      <c r="EF75" s="220"/>
      <c r="EG75" s="220"/>
      <c r="EH75" s="220"/>
      <c r="EI75" s="220"/>
      <c r="EJ75" s="220"/>
      <c r="EK75" s="220"/>
      <c r="EL75" s="220"/>
      <c r="EM75" s="220"/>
      <c r="EN75" s="220"/>
      <c r="EO75" s="220"/>
      <c r="EP75" s="220"/>
      <c r="EQ75" s="220"/>
      <c r="ER75" s="220"/>
      <c r="ES75" s="220"/>
      <c r="ET75" s="220"/>
      <c r="EU75" s="220"/>
      <c r="EV75" s="220"/>
      <c r="EW75" s="220"/>
      <c r="EX75" s="220"/>
      <c r="EY75" s="220"/>
      <c r="EZ75" s="220"/>
      <c r="FA75" s="220"/>
      <c r="FB75" s="220"/>
      <c r="FC75" s="220"/>
      <c r="FD75" s="220"/>
      <c r="FE75" s="220"/>
      <c r="FF75" s="220"/>
      <c r="FG75" s="220"/>
      <c r="FH75" s="220"/>
      <c r="FI75" s="220"/>
      <c r="FJ75" s="220"/>
      <c r="FK75" s="220"/>
      <c r="FL75" s="220"/>
      <c r="FM75" s="220"/>
      <c r="FN75" s="220"/>
      <c r="FO75" s="220"/>
      <c r="FP75" s="220"/>
      <c r="FQ75" s="220"/>
      <c r="FR75" s="220"/>
      <c r="FS75" s="220"/>
      <c r="FT75" s="220"/>
      <c r="FU75" s="220"/>
      <c r="FV75" s="220"/>
      <c r="FW75" s="220"/>
      <c r="FX75" s="220"/>
      <c r="FY75" s="220"/>
      <c r="FZ75" s="220"/>
      <c r="GA75" s="220"/>
      <c r="GB75" s="220"/>
      <c r="GC75" s="220"/>
      <c r="GD75" s="220"/>
      <c r="GE75" s="220"/>
      <c r="GF75" s="220"/>
      <c r="GG75" s="220"/>
      <c r="GH75" s="220"/>
      <c r="GI75" s="220"/>
      <c r="GJ75" s="220"/>
      <c r="GK75" s="220"/>
      <c r="GL75" s="220"/>
      <c r="GM75" s="220"/>
      <c r="GN75" s="220"/>
      <c r="GO75" s="220"/>
      <c r="GP75" s="220"/>
      <c r="GQ75" s="220"/>
      <c r="GR75" s="220"/>
      <c r="GS75" s="220"/>
      <c r="GT75" s="220"/>
      <c r="GU75" s="220"/>
      <c r="GV75" s="220"/>
      <c r="GW75" s="220"/>
      <c r="GX75" s="220"/>
      <c r="GY75" s="220"/>
      <c r="GZ75" s="220"/>
      <c r="HA75" s="220"/>
      <c r="HB75" s="220"/>
      <c r="HC75" s="220"/>
      <c r="HD75" s="220"/>
      <c r="HE75" s="220"/>
      <c r="HF75" s="220"/>
      <c r="HG75" s="220"/>
      <c r="HH75" s="220"/>
      <c r="HI75" s="220"/>
      <c r="HJ75" s="220"/>
      <c r="HK75" s="220"/>
      <c r="HL75" s="220"/>
      <c r="HM75" s="220"/>
      <c r="HN75" s="220"/>
      <c r="HO75" s="220"/>
      <c r="HP75" s="220"/>
      <c r="HQ75" s="220"/>
      <c r="HR75" s="220"/>
      <c r="HS75" s="220"/>
      <c r="HT75" s="220"/>
      <c r="HU75" s="220"/>
      <c r="HV75" s="220"/>
      <c r="HW75" s="220"/>
      <c r="HX75" s="220"/>
      <c r="HY75" s="220"/>
      <c r="HZ75" s="220"/>
      <c r="IA75" s="220"/>
      <c r="IB75" s="220"/>
      <c r="IC75" s="220"/>
      <c r="ID75" s="220"/>
      <c r="IE75" s="220"/>
      <c r="IF75" s="220"/>
      <c r="IG75" s="220"/>
      <c r="IH75" s="220"/>
      <c r="II75" s="220"/>
      <c r="IJ75" s="220"/>
      <c r="IK75" s="220"/>
      <c r="IL75" s="220"/>
      <c r="IM75" s="220"/>
      <c r="IN75" s="220"/>
      <c r="IO75" s="220"/>
      <c r="IP75" s="220"/>
      <c r="IQ75" s="220"/>
      <c r="IR75" s="220"/>
      <c r="IS75" s="220"/>
      <c r="IT75" s="220"/>
    </row>
    <row r="76" spans="1:254" s="219" customFormat="1" ht="46.5">
      <c r="A76" s="534" t="s">
        <v>618</v>
      </c>
      <c r="B76" s="218" t="s">
        <v>558</v>
      </c>
      <c r="C76" s="402" t="s">
        <v>563</v>
      </c>
      <c r="D76" s="216">
        <v>73100</v>
      </c>
      <c r="E76" s="217" t="s">
        <v>619</v>
      </c>
      <c r="F76" s="221"/>
      <c r="G76" s="561">
        <f>G77</f>
        <v>6987</v>
      </c>
      <c r="H76" s="561">
        <f>H77</f>
        <v>0</v>
      </c>
      <c r="I76" s="561">
        <f>I77</f>
        <v>0</v>
      </c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  <c r="BX76" s="220"/>
      <c r="BY76" s="220"/>
      <c r="BZ76" s="220"/>
      <c r="CA76" s="220"/>
      <c r="CB76" s="220"/>
      <c r="CC76" s="220"/>
      <c r="CD76" s="220"/>
      <c r="CE76" s="220"/>
      <c r="CF76" s="220"/>
      <c r="CG76" s="220"/>
      <c r="CH76" s="220"/>
      <c r="CI76" s="220"/>
      <c r="CJ76" s="220"/>
      <c r="CK76" s="220"/>
      <c r="CL76" s="220"/>
      <c r="CM76" s="220"/>
      <c r="CN76" s="220"/>
      <c r="CO76" s="220"/>
      <c r="CP76" s="220"/>
      <c r="CQ76" s="220"/>
      <c r="CR76" s="220"/>
      <c r="CS76" s="220"/>
      <c r="CT76" s="220"/>
      <c r="CU76" s="220"/>
      <c r="CV76" s="220"/>
      <c r="CW76" s="220"/>
      <c r="CX76" s="220"/>
      <c r="CY76" s="220"/>
      <c r="CZ76" s="220"/>
      <c r="DA76" s="220"/>
      <c r="DB76" s="220"/>
      <c r="DC76" s="220"/>
      <c r="DD76" s="220"/>
      <c r="DE76" s="220"/>
      <c r="DF76" s="220"/>
      <c r="DG76" s="220"/>
      <c r="DH76" s="220"/>
      <c r="DI76" s="220"/>
      <c r="DJ76" s="220"/>
      <c r="DK76" s="220"/>
      <c r="DL76" s="220"/>
      <c r="DM76" s="220"/>
      <c r="DN76" s="220"/>
      <c r="DO76" s="220"/>
      <c r="DP76" s="220"/>
      <c r="DQ76" s="220"/>
      <c r="DR76" s="220"/>
      <c r="DS76" s="220"/>
      <c r="DT76" s="220"/>
      <c r="DU76" s="220"/>
      <c r="DV76" s="220"/>
      <c r="DW76" s="220"/>
      <c r="DX76" s="220"/>
      <c r="DY76" s="220"/>
      <c r="DZ76" s="220"/>
      <c r="EA76" s="220"/>
      <c r="EB76" s="220"/>
      <c r="EC76" s="220"/>
      <c r="ED76" s="220"/>
      <c r="EE76" s="220"/>
      <c r="EF76" s="220"/>
      <c r="EG76" s="220"/>
      <c r="EH76" s="220"/>
      <c r="EI76" s="220"/>
      <c r="EJ76" s="220"/>
      <c r="EK76" s="220"/>
      <c r="EL76" s="220"/>
      <c r="EM76" s="220"/>
      <c r="EN76" s="220"/>
      <c r="EO76" s="220"/>
      <c r="EP76" s="220"/>
      <c r="EQ76" s="220"/>
      <c r="ER76" s="220"/>
      <c r="ES76" s="220"/>
      <c r="ET76" s="220"/>
      <c r="EU76" s="220"/>
      <c r="EV76" s="220"/>
      <c r="EW76" s="220"/>
      <c r="EX76" s="220"/>
      <c r="EY76" s="220"/>
      <c r="EZ76" s="220"/>
      <c r="FA76" s="220"/>
      <c r="FB76" s="220"/>
      <c r="FC76" s="220"/>
      <c r="FD76" s="220"/>
      <c r="FE76" s="220"/>
      <c r="FF76" s="220"/>
      <c r="FG76" s="220"/>
      <c r="FH76" s="220"/>
      <c r="FI76" s="220"/>
      <c r="FJ76" s="220"/>
      <c r="FK76" s="220"/>
      <c r="FL76" s="220"/>
      <c r="FM76" s="220"/>
      <c r="FN76" s="220"/>
      <c r="FO76" s="220"/>
      <c r="FP76" s="220"/>
      <c r="FQ76" s="220"/>
      <c r="FR76" s="220"/>
      <c r="FS76" s="220"/>
      <c r="FT76" s="220"/>
      <c r="FU76" s="220"/>
      <c r="FV76" s="220"/>
      <c r="FW76" s="220"/>
      <c r="FX76" s="220"/>
      <c r="FY76" s="220"/>
      <c r="FZ76" s="220"/>
      <c r="GA76" s="220"/>
      <c r="GB76" s="220"/>
      <c r="GC76" s="220"/>
      <c r="GD76" s="220"/>
      <c r="GE76" s="220"/>
      <c r="GF76" s="220"/>
      <c r="GG76" s="220"/>
      <c r="GH76" s="220"/>
      <c r="GI76" s="220"/>
      <c r="GJ76" s="220"/>
      <c r="GK76" s="220"/>
      <c r="GL76" s="220"/>
      <c r="GM76" s="220"/>
      <c r="GN76" s="220"/>
      <c r="GO76" s="220"/>
      <c r="GP76" s="220"/>
      <c r="GQ76" s="220"/>
      <c r="GR76" s="220"/>
      <c r="GS76" s="220"/>
      <c r="GT76" s="220"/>
      <c r="GU76" s="220"/>
      <c r="GV76" s="220"/>
      <c r="GW76" s="220"/>
      <c r="GX76" s="220"/>
      <c r="GY76" s="220"/>
      <c r="GZ76" s="220"/>
      <c r="HA76" s="220"/>
      <c r="HB76" s="220"/>
      <c r="HC76" s="220"/>
      <c r="HD76" s="220"/>
      <c r="HE76" s="220"/>
      <c r="HF76" s="220"/>
      <c r="HG76" s="220"/>
      <c r="HH76" s="220"/>
      <c r="HI76" s="220"/>
      <c r="HJ76" s="220"/>
      <c r="HK76" s="220"/>
      <c r="HL76" s="220"/>
      <c r="HM76" s="220"/>
      <c r="HN76" s="220"/>
      <c r="HO76" s="220"/>
      <c r="HP76" s="220"/>
      <c r="HQ76" s="220"/>
      <c r="HR76" s="220"/>
      <c r="HS76" s="220"/>
      <c r="HT76" s="220"/>
      <c r="HU76" s="220"/>
      <c r="HV76" s="220"/>
      <c r="HW76" s="220"/>
      <c r="HX76" s="220"/>
      <c r="HY76" s="220"/>
      <c r="HZ76" s="220"/>
      <c r="IA76" s="220"/>
      <c r="IB76" s="220"/>
      <c r="IC76" s="220"/>
      <c r="ID76" s="220"/>
      <c r="IE76" s="220"/>
      <c r="IF76" s="220"/>
      <c r="IG76" s="220"/>
      <c r="IH76" s="220"/>
      <c r="II76" s="220"/>
      <c r="IJ76" s="220"/>
      <c r="IK76" s="220"/>
      <c r="IL76" s="220"/>
      <c r="IM76" s="220"/>
      <c r="IN76" s="220"/>
      <c r="IO76" s="220"/>
      <c r="IP76" s="220"/>
      <c r="IQ76" s="220"/>
      <c r="IR76" s="220"/>
      <c r="IS76" s="220"/>
      <c r="IT76" s="220"/>
    </row>
    <row r="77" spans="1:254" s="219" customFormat="1" ht="18">
      <c r="A77" s="531" t="s">
        <v>238</v>
      </c>
      <c r="B77" s="218" t="s">
        <v>558</v>
      </c>
      <c r="C77" s="402" t="s">
        <v>563</v>
      </c>
      <c r="D77" s="216">
        <v>73100</v>
      </c>
      <c r="E77" s="217" t="s">
        <v>619</v>
      </c>
      <c r="F77" s="221" t="s">
        <v>239</v>
      </c>
      <c r="G77" s="561">
        <v>6987</v>
      </c>
      <c r="H77" s="561">
        <v>0</v>
      </c>
      <c r="I77" s="561">
        <v>0</v>
      </c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/>
      <c r="BY77" s="220"/>
      <c r="BZ77" s="220"/>
      <c r="CA77" s="220"/>
      <c r="CB77" s="220"/>
      <c r="CC77" s="220"/>
      <c r="CD77" s="220"/>
      <c r="CE77" s="220"/>
      <c r="CF77" s="220"/>
      <c r="CG77" s="220"/>
      <c r="CH77" s="220"/>
      <c r="CI77" s="220"/>
      <c r="CJ77" s="220"/>
      <c r="CK77" s="220"/>
      <c r="CL77" s="220"/>
      <c r="CM77" s="220"/>
      <c r="CN77" s="220"/>
      <c r="CO77" s="220"/>
      <c r="CP77" s="220"/>
      <c r="CQ77" s="220"/>
      <c r="CR77" s="220"/>
      <c r="CS77" s="220"/>
      <c r="CT77" s="220"/>
      <c r="CU77" s="220"/>
      <c r="CV77" s="220"/>
      <c r="CW77" s="220"/>
      <c r="CX77" s="220"/>
      <c r="CY77" s="220"/>
      <c r="CZ77" s="220"/>
      <c r="DA77" s="220"/>
      <c r="DB77" s="220"/>
      <c r="DC77" s="220"/>
      <c r="DD77" s="220"/>
      <c r="DE77" s="220"/>
      <c r="DF77" s="220"/>
      <c r="DG77" s="220"/>
      <c r="DH77" s="220"/>
      <c r="DI77" s="220"/>
      <c r="DJ77" s="220"/>
      <c r="DK77" s="220"/>
      <c r="DL77" s="220"/>
      <c r="DM77" s="220"/>
      <c r="DN77" s="220"/>
      <c r="DO77" s="220"/>
      <c r="DP77" s="220"/>
      <c r="DQ77" s="220"/>
      <c r="DR77" s="220"/>
      <c r="DS77" s="220"/>
      <c r="DT77" s="220"/>
      <c r="DU77" s="220"/>
      <c r="DV77" s="220"/>
      <c r="DW77" s="220"/>
      <c r="DX77" s="220"/>
      <c r="DY77" s="220"/>
      <c r="DZ77" s="220"/>
      <c r="EA77" s="220"/>
      <c r="EB77" s="220"/>
      <c r="EC77" s="220"/>
      <c r="ED77" s="220"/>
      <c r="EE77" s="220"/>
      <c r="EF77" s="220"/>
      <c r="EG77" s="220"/>
      <c r="EH77" s="220"/>
      <c r="EI77" s="220"/>
      <c r="EJ77" s="220"/>
      <c r="EK77" s="220"/>
      <c r="EL77" s="220"/>
      <c r="EM77" s="220"/>
      <c r="EN77" s="220"/>
      <c r="EO77" s="220"/>
      <c r="EP77" s="220"/>
      <c r="EQ77" s="220"/>
      <c r="ER77" s="220"/>
      <c r="ES77" s="220"/>
      <c r="ET77" s="220"/>
      <c r="EU77" s="220"/>
      <c r="EV77" s="220"/>
      <c r="EW77" s="220"/>
      <c r="EX77" s="220"/>
      <c r="EY77" s="220"/>
      <c r="EZ77" s="220"/>
      <c r="FA77" s="220"/>
      <c r="FB77" s="220"/>
      <c r="FC77" s="220"/>
      <c r="FD77" s="220"/>
      <c r="FE77" s="220"/>
      <c r="FF77" s="220"/>
      <c r="FG77" s="220"/>
      <c r="FH77" s="220"/>
      <c r="FI77" s="220"/>
      <c r="FJ77" s="220"/>
      <c r="FK77" s="220"/>
      <c r="FL77" s="220"/>
      <c r="FM77" s="220"/>
      <c r="FN77" s="220"/>
      <c r="FO77" s="220"/>
      <c r="FP77" s="220"/>
      <c r="FQ77" s="220"/>
      <c r="FR77" s="220"/>
      <c r="FS77" s="220"/>
      <c r="FT77" s="220"/>
      <c r="FU77" s="220"/>
      <c r="FV77" s="220"/>
      <c r="FW77" s="220"/>
      <c r="FX77" s="220"/>
      <c r="FY77" s="220"/>
      <c r="FZ77" s="220"/>
      <c r="GA77" s="220"/>
      <c r="GB77" s="220"/>
      <c r="GC77" s="220"/>
      <c r="GD77" s="220"/>
      <c r="GE77" s="220"/>
      <c r="GF77" s="220"/>
      <c r="GG77" s="220"/>
      <c r="GH77" s="220"/>
      <c r="GI77" s="220"/>
      <c r="GJ77" s="220"/>
      <c r="GK77" s="220"/>
      <c r="GL77" s="220"/>
      <c r="GM77" s="220"/>
      <c r="GN77" s="220"/>
      <c r="GO77" s="220"/>
      <c r="GP77" s="220"/>
      <c r="GQ77" s="220"/>
      <c r="GR77" s="220"/>
      <c r="GS77" s="220"/>
      <c r="GT77" s="220"/>
      <c r="GU77" s="220"/>
      <c r="GV77" s="220"/>
      <c r="GW77" s="220"/>
      <c r="GX77" s="220"/>
      <c r="GY77" s="220"/>
      <c r="GZ77" s="220"/>
      <c r="HA77" s="220"/>
      <c r="HB77" s="220"/>
      <c r="HC77" s="220"/>
      <c r="HD77" s="220"/>
      <c r="HE77" s="220"/>
      <c r="HF77" s="220"/>
      <c r="HG77" s="220"/>
      <c r="HH77" s="220"/>
      <c r="HI77" s="220"/>
      <c r="HJ77" s="220"/>
      <c r="HK77" s="220"/>
      <c r="HL77" s="220"/>
      <c r="HM77" s="220"/>
      <c r="HN77" s="220"/>
      <c r="HO77" s="220"/>
      <c r="HP77" s="220"/>
      <c r="HQ77" s="220"/>
      <c r="HR77" s="220"/>
      <c r="HS77" s="220"/>
      <c r="HT77" s="220"/>
      <c r="HU77" s="220"/>
      <c r="HV77" s="220"/>
      <c r="HW77" s="220"/>
      <c r="HX77" s="220"/>
      <c r="HY77" s="220"/>
      <c r="HZ77" s="220"/>
      <c r="IA77" s="220"/>
      <c r="IB77" s="220"/>
      <c r="IC77" s="220"/>
      <c r="ID77" s="220"/>
      <c r="IE77" s="220"/>
      <c r="IF77" s="220"/>
      <c r="IG77" s="220"/>
      <c r="IH77" s="220"/>
      <c r="II77" s="220"/>
      <c r="IJ77" s="220"/>
      <c r="IK77" s="220"/>
      <c r="IL77" s="220"/>
      <c r="IM77" s="220"/>
      <c r="IN77" s="220"/>
      <c r="IO77" s="220"/>
      <c r="IP77" s="220"/>
      <c r="IQ77" s="220"/>
      <c r="IR77" s="220"/>
      <c r="IS77" s="220"/>
      <c r="IT77" s="220"/>
    </row>
    <row r="78" spans="1:9" s="174" customFormat="1" ht="18">
      <c r="A78" s="225" t="s">
        <v>279</v>
      </c>
      <c r="B78" s="231" t="s">
        <v>559</v>
      </c>
      <c r="C78" s="406"/>
      <c r="D78" s="226"/>
      <c r="E78" s="227"/>
      <c r="F78" s="228"/>
      <c r="G78" s="551">
        <f aca="true" t="shared" si="8" ref="G78:I81">G79</f>
        <v>89267</v>
      </c>
      <c r="H78" s="551">
        <f t="shared" si="8"/>
        <v>90188</v>
      </c>
      <c r="I78" s="551">
        <f t="shared" si="8"/>
        <v>93746</v>
      </c>
    </row>
    <row r="79" spans="1:9" s="174" customFormat="1" ht="18">
      <c r="A79" s="225" t="s">
        <v>280</v>
      </c>
      <c r="B79" s="231" t="s">
        <v>559</v>
      </c>
      <c r="C79" s="231" t="s">
        <v>564</v>
      </c>
      <c r="D79" s="229"/>
      <c r="E79" s="230"/>
      <c r="F79" s="231"/>
      <c r="G79" s="551">
        <f t="shared" si="8"/>
        <v>89267</v>
      </c>
      <c r="H79" s="551">
        <f t="shared" si="8"/>
        <v>90188</v>
      </c>
      <c r="I79" s="551">
        <f t="shared" si="8"/>
        <v>93746</v>
      </c>
    </row>
    <row r="80" spans="1:9" s="186" customFormat="1" ht="34.5">
      <c r="A80" s="210" t="s">
        <v>242</v>
      </c>
      <c r="B80" s="400" t="s">
        <v>559</v>
      </c>
      <c r="C80" s="400" t="s">
        <v>564</v>
      </c>
      <c r="D80" s="211" t="s">
        <v>243</v>
      </c>
      <c r="E80" s="185" t="s">
        <v>214</v>
      </c>
      <c r="F80" s="212"/>
      <c r="G80" s="551">
        <f t="shared" si="8"/>
        <v>89267</v>
      </c>
      <c r="H80" s="551">
        <f t="shared" si="8"/>
        <v>90188</v>
      </c>
      <c r="I80" s="551">
        <f t="shared" si="8"/>
        <v>93746</v>
      </c>
    </row>
    <row r="81" spans="1:9" s="174" customFormat="1" ht="18">
      <c r="A81" s="213" t="s">
        <v>273</v>
      </c>
      <c r="B81" s="166" t="s">
        <v>559</v>
      </c>
      <c r="C81" s="166" t="s">
        <v>564</v>
      </c>
      <c r="D81" s="214" t="s">
        <v>274</v>
      </c>
      <c r="E81" s="193" t="s">
        <v>214</v>
      </c>
      <c r="F81" s="215"/>
      <c r="G81" s="554">
        <f>G82</f>
        <v>89267</v>
      </c>
      <c r="H81" s="554">
        <f t="shared" si="8"/>
        <v>90188</v>
      </c>
      <c r="I81" s="554">
        <f t="shared" si="8"/>
        <v>93746</v>
      </c>
    </row>
    <row r="82" spans="1:9" s="174" customFormat="1" ht="42" customHeight="1">
      <c r="A82" s="213" t="s">
        <v>281</v>
      </c>
      <c r="B82" s="232" t="s">
        <v>559</v>
      </c>
      <c r="C82" s="232" t="s">
        <v>564</v>
      </c>
      <c r="D82" s="214" t="s">
        <v>274</v>
      </c>
      <c r="E82" s="193" t="s">
        <v>282</v>
      </c>
      <c r="F82" s="232"/>
      <c r="G82" s="554">
        <f>G83</f>
        <v>89267</v>
      </c>
      <c r="H82" s="554">
        <f>H83</f>
        <v>90188</v>
      </c>
      <c r="I82" s="554">
        <f>I83</f>
        <v>93746</v>
      </c>
    </row>
    <row r="83" spans="1:9" s="174" customFormat="1" ht="95.25" customHeight="1">
      <c r="A83" s="151" t="s">
        <v>219</v>
      </c>
      <c r="B83" s="173" t="s">
        <v>559</v>
      </c>
      <c r="C83" s="173" t="s">
        <v>564</v>
      </c>
      <c r="D83" s="214" t="s">
        <v>274</v>
      </c>
      <c r="E83" s="233" t="s">
        <v>282</v>
      </c>
      <c r="F83" s="173" t="s">
        <v>220</v>
      </c>
      <c r="G83" s="555">
        <v>89267</v>
      </c>
      <c r="H83" s="555">
        <v>90188</v>
      </c>
      <c r="I83" s="555">
        <v>93746</v>
      </c>
    </row>
    <row r="84" spans="1:9" s="174" customFormat="1" ht="39.75" customHeight="1">
      <c r="A84" s="157" t="s">
        <v>248</v>
      </c>
      <c r="B84" s="173" t="s">
        <v>559</v>
      </c>
      <c r="C84" s="173" t="s">
        <v>564</v>
      </c>
      <c r="D84" s="214" t="s">
        <v>274</v>
      </c>
      <c r="E84" s="233" t="s">
        <v>282</v>
      </c>
      <c r="F84" s="173" t="s">
        <v>227</v>
      </c>
      <c r="G84" s="554"/>
      <c r="H84" s="554"/>
      <c r="I84" s="554"/>
    </row>
    <row r="85" spans="1:9" s="235" customFormat="1" ht="42" customHeight="1" hidden="1">
      <c r="A85" s="132" t="s">
        <v>283</v>
      </c>
      <c r="B85" s="234" t="s">
        <v>564</v>
      </c>
      <c r="C85" s="234"/>
      <c r="D85" s="226"/>
      <c r="E85" s="227"/>
      <c r="F85" s="234"/>
      <c r="G85" s="566">
        <f>+G86+G96</f>
        <v>0</v>
      </c>
      <c r="H85" s="566">
        <f>+H86+H96</f>
        <v>0</v>
      </c>
      <c r="I85" s="566">
        <f>+I86+I96</f>
        <v>0</v>
      </c>
    </row>
    <row r="86" spans="1:9" s="235" customFormat="1" ht="42" customHeight="1" hidden="1">
      <c r="A86" s="236" t="s">
        <v>284</v>
      </c>
      <c r="B86" s="234" t="s">
        <v>564</v>
      </c>
      <c r="C86" s="234" t="s">
        <v>565</v>
      </c>
      <c r="D86" s="229"/>
      <c r="E86" s="230"/>
      <c r="F86" s="153"/>
      <c r="G86" s="551">
        <f>G87</f>
        <v>0</v>
      </c>
      <c r="H86" s="551">
        <f>H87</f>
        <v>0</v>
      </c>
      <c r="I86" s="551">
        <f>I87</f>
        <v>0</v>
      </c>
    </row>
    <row r="87" spans="1:9" s="239" customFormat="1" ht="42" customHeight="1" hidden="1">
      <c r="A87" s="237" t="s">
        <v>285</v>
      </c>
      <c r="B87" s="352" t="s">
        <v>564</v>
      </c>
      <c r="C87" s="352" t="s">
        <v>565</v>
      </c>
      <c r="D87" s="211" t="s">
        <v>286</v>
      </c>
      <c r="E87" s="185" t="s">
        <v>214</v>
      </c>
      <c r="F87" s="238"/>
      <c r="G87" s="553">
        <f>G92+G88</f>
        <v>0</v>
      </c>
      <c r="H87" s="553">
        <f>H92+H88</f>
        <v>0</v>
      </c>
      <c r="I87" s="553">
        <f>I92+I88</f>
        <v>0</v>
      </c>
    </row>
    <row r="88" spans="1:9" s="235" customFormat="1" ht="42" customHeight="1" hidden="1">
      <c r="A88" s="240" t="s">
        <v>287</v>
      </c>
      <c r="B88" s="218" t="s">
        <v>564</v>
      </c>
      <c r="C88" s="218" t="s">
        <v>565</v>
      </c>
      <c r="D88" s="214" t="s">
        <v>288</v>
      </c>
      <c r="E88" s="193" t="s">
        <v>214</v>
      </c>
      <c r="F88" s="173"/>
      <c r="G88" s="555">
        <f aca="true" t="shared" si="9" ref="G88:I89">G89</f>
        <v>0</v>
      </c>
      <c r="H88" s="555">
        <f t="shared" si="9"/>
        <v>0</v>
      </c>
      <c r="I88" s="555">
        <f t="shared" si="9"/>
        <v>0</v>
      </c>
    </row>
    <row r="89" spans="1:9" s="235" customFormat="1" ht="42" customHeight="1" hidden="1">
      <c r="A89" s="241" t="s">
        <v>289</v>
      </c>
      <c r="B89" s="218" t="s">
        <v>564</v>
      </c>
      <c r="C89" s="218" t="s">
        <v>565</v>
      </c>
      <c r="D89" s="214" t="s">
        <v>290</v>
      </c>
      <c r="E89" s="193" t="s">
        <v>214</v>
      </c>
      <c r="F89" s="173"/>
      <c r="G89" s="555">
        <f t="shared" si="9"/>
        <v>0</v>
      </c>
      <c r="H89" s="555">
        <f t="shared" si="9"/>
        <v>0</v>
      </c>
      <c r="I89" s="555">
        <f t="shared" si="9"/>
        <v>0</v>
      </c>
    </row>
    <row r="90" spans="1:9" s="174" customFormat="1" ht="42" customHeight="1" hidden="1">
      <c r="A90" s="242" t="s">
        <v>291</v>
      </c>
      <c r="B90" s="408" t="s">
        <v>564</v>
      </c>
      <c r="C90" s="408" t="s">
        <v>565</v>
      </c>
      <c r="D90" s="214" t="s">
        <v>290</v>
      </c>
      <c r="E90" s="193" t="s">
        <v>292</v>
      </c>
      <c r="F90" s="173"/>
      <c r="G90" s="554">
        <f>+G91</f>
        <v>0</v>
      </c>
      <c r="H90" s="554">
        <f>+H91</f>
        <v>0</v>
      </c>
      <c r="I90" s="554">
        <f>+I91</f>
        <v>0</v>
      </c>
    </row>
    <row r="91" spans="1:9" s="174" customFormat="1" ht="15.75" customHeight="1" hidden="1">
      <c r="A91" s="243" t="s">
        <v>248</v>
      </c>
      <c r="B91" s="409" t="s">
        <v>564</v>
      </c>
      <c r="C91" s="409" t="s">
        <v>565</v>
      </c>
      <c r="D91" s="214" t="s">
        <v>290</v>
      </c>
      <c r="E91" s="193" t="s">
        <v>292</v>
      </c>
      <c r="F91" s="173" t="s">
        <v>227</v>
      </c>
      <c r="G91" s="555"/>
      <c r="H91" s="555"/>
      <c r="I91" s="555"/>
    </row>
    <row r="92" spans="1:9" s="174" customFormat="1" ht="42" customHeight="1" hidden="1">
      <c r="A92" s="244" t="s">
        <v>293</v>
      </c>
      <c r="B92" s="410" t="s">
        <v>564</v>
      </c>
      <c r="C92" s="410" t="s">
        <v>565</v>
      </c>
      <c r="D92" s="645" t="s">
        <v>294</v>
      </c>
      <c r="E92" s="646"/>
      <c r="F92" s="247"/>
      <c r="G92" s="563">
        <f aca="true" t="shared" si="10" ref="G92:I94">G93</f>
        <v>0</v>
      </c>
      <c r="H92" s="563">
        <f t="shared" si="10"/>
        <v>0</v>
      </c>
      <c r="I92" s="563">
        <f t="shared" si="10"/>
        <v>0</v>
      </c>
    </row>
    <row r="93" spans="1:9" s="174" customFormat="1" ht="42" customHeight="1" hidden="1">
      <c r="A93" s="241" t="s">
        <v>295</v>
      </c>
      <c r="B93" s="410" t="s">
        <v>564</v>
      </c>
      <c r="C93" s="410" t="s">
        <v>565</v>
      </c>
      <c r="D93" s="245" t="s">
        <v>296</v>
      </c>
      <c r="E93" s="246" t="s">
        <v>214</v>
      </c>
      <c r="F93" s="247"/>
      <c r="G93" s="563">
        <f t="shared" si="10"/>
        <v>0</v>
      </c>
      <c r="H93" s="563">
        <f t="shared" si="10"/>
        <v>0</v>
      </c>
      <c r="I93" s="563">
        <f t="shared" si="10"/>
        <v>0</v>
      </c>
    </row>
    <row r="94" spans="1:9" s="174" customFormat="1" ht="42" customHeight="1" hidden="1">
      <c r="A94" s="249" t="s">
        <v>297</v>
      </c>
      <c r="B94" s="410" t="s">
        <v>564</v>
      </c>
      <c r="C94" s="410" t="s">
        <v>565</v>
      </c>
      <c r="D94" s="695" t="s">
        <v>298</v>
      </c>
      <c r="E94" s="696"/>
      <c r="F94" s="247"/>
      <c r="G94" s="563">
        <f t="shared" si="10"/>
        <v>0</v>
      </c>
      <c r="H94" s="563">
        <f t="shared" si="10"/>
        <v>0</v>
      </c>
      <c r="I94" s="563">
        <f t="shared" si="10"/>
        <v>0</v>
      </c>
    </row>
    <row r="95" spans="1:9" s="174" customFormat="1" ht="42" customHeight="1" hidden="1">
      <c r="A95" s="208" t="s">
        <v>248</v>
      </c>
      <c r="B95" s="410" t="s">
        <v>564</v>
      </c>
      <c r="C95" s="410" t="s">
        <v>565</v>
      </c>
      <c r="D95" s="645" t="s">
        <v>298</v>
      </c>
      <c r="E95" s="646"/>
      <c r="F95" s="247" t="s">
        <v>227</v>
      </c>
      <c r="G95" s="563"/>
      <c r="H95" s="563"/>
      <c r="I95" s="563"/>
    </row>
    <row r="96" spans="1:9" s="186" customFormat="1" ht="42" customHeight="1" hidden="1">
      <c r="A96" s="250" t="s">
        <v>299</v>
      </c>
      <c r="B96" s="231" t="s">
        <v>564</v>
      </c>
      <c r="C96" s="231">
        <v>14</v>
      </c>
      <c r="D96" s="229"/>
      <c r="E96" s="230"/>
      <c r="F96" s="231"/>
      <c r="G96" s="551">
        <f aca="true" t="shared" si="11" ref="G96:I97">+G97</f>
        <v>0</v>
      </c>
      <c r="H96" s="551">
        <f t="shared" si="11"/>
        <v>0</v>
      </c>
      <c r="I96" s="551">
        <f t="shared" si="11"/>
        <v>0</v>
      </c>
    </row>
    <row r="97" spans="1:9" s="186" customFormat="1" ht="42" customHeight="1" hidden="1">
      <c r="A97" s="251" t="s">
        <v>300</v>
      </c>
      <c r="B97" s="231" t="s">
        <v>564</v>
      </c>
      <c r="C97" s="231">
        <v>14</v>
      </c>
      <c r="D97" s="211" t="s">
        <v>301</v>
      </c>
      <c r="E97" s="185" t="s">
        <v>214</v>
      </c>
      <c r="F97" s="231"/>
      <c r="G97" s="551">
        <f t="shared" si="11"/>
        <v>0</v>
      </c>
      <c r="H97" s="551">
        <f t="shared" si="11"/>
        <v>0</v>
      </c>
      <c r="I97" s="551">
        <f t="shared" si="11"/>
        <v>0</v>
      </c>
    </row>
    <row r="98" spans="1:9" s="174" customFormat="1" ht="42" customHeight="1" hidden="1">
      <c r="A98" s="252" t="s">
        <v>302</v>
      </c>
      <c r="B98" s="253" t="s">
        <v>564</v>
      </c>
      <c r="C98" s="253" t="s">
        <v>566</v>
      </c>
      <c r="D98" s="214" t="s">
        <v>303</v>
      </c>
      <c r="E98" s="193" t="s">
        <v>214</v>
      </c>
      <c r="F98" s="253"/>
      <c r="G98" s="554">
        <f aca="true" t="shared" si="12" ref="G98:I100">G99</f>
        <v>0</v>
      </c>
      <c r="H98" s="554">
        <f t="shared" si="12"/>
        <v>0</v>
      </c>
      <c r="I98" s="554">
        <f t="shared" si="12"/>
        <v>0</v>
      </c>
    </row>
    <row r="99" spans="1:9" s="174" customFormat="1" ht="42" customHeight="1" hidden="1">
      <c r="A99" s="254" t="s">
        <v>304</v>
      </c>
      <c r="B99" s="253" t="s">
        <v>564</v>
      </c>
      <c r="C99" s="253" t="s">
        <v>566</v>
      </c>
      <c r="D99" s="214" t="s">
        <v>305</v>
      </c>
      <c r="E99" s="193" t="s">
        <v>214</v>
      </c>
      <c r="F99" s="253"/>
      <c r="G99" s="554">
        <f t="shared" si="12"/>
        <v>0</v>
      </c>
      <c r="H99" s="554">
        <f t="shared" si="12"/>
        <v>0</v>
      </c>
      <c r="I99" s="554">
        <f t="shared" si="12"/>
        <v>0</v>
      </c>
    </row>
    <row r="100" spans="1:9" s="174" customFormat="1" ht="42" customHeight="1" hidden="1">
      <c r="A100" s="213" t="s">
        <v>306</v>
      </c>
      <c r="B100" s="232" t="s">
        <v>564</v>
      </c>
      <c r="C100" s="232">
        <v>14</v>
      </c>
      <c r="D100" s="214" t="s">
        <v>305</v>
      </c>
      <c r="E100" s="193" t="s">
        <v>307</v>
      </c>
      <c r="F100" s="173"/>
      <c r="G100" s="554">
        <f t="shared" si="12"/>
        <v>0</v>
      </c>
      <c r="H100" s="554">
        <f t="shared" si="12"/>
        <v>0</v>
      </c>
      <c r="I100" s="554">
        <f t="shared" si="12"/>
        <v>0</v>
      </c>
    </row>
    <row r="101" spans="1:9" s="174" customFormat="1" ht="42" customHeight="1" hidden="1">
      <c r="A101" s="157" t="s">
        <v>248</v>
      </c>
      <c r="B101" s="232" t="s">
        <v>564</v>
      </c>
      <c r="C101" s="232">
        <v>14</v>
      </c>
      <c r="D101" s="255" t="s">
        <v>305</v>
      </c>
      <c r="E101" s="176" t="s">
        <v>307</v>
      </c>
      <c r="F101" s="173" t="s">
        <v>227</v>
      </c>
      <c r="G101" s="555"/>
      <c r="H101" s="555"/>
      <c r="I101" s="555"/>
    </row>
    <row r="102" spans="1:9" s="174" customFormat="1" ht="42" customHeight="1" hidden="1">
      <c r="A102" s="137" t="s">
        <v>308</v>
      </c>
      <c r="B102" s="153" t="s">
        <v>560</v>
      </c>
      <c r="C102" s="256"/>
      <c r="D102" s="256"/>
      <c r="E102" s="257"/>
      <c r="F102" s="134"/>
      <c r="G102" s="551">
        <f>G109+G116</f>
        <v>7000</v>
      </c>
      <c r="H102" s="551">
        <f>H109+H116</f>
        <v>1000</v>
      </c>
      <c r="I102" s="551">
        <f>I109+I116</f>
        <v>1000</v>
      </c>
    </row>
    <row r="103" spans="1:9" s="174" customFormat="1" ht="42" customHeight="1" hidden="1">
      <c r="A103" s="137" t="s">
        <v>309</v>
      </c>
      <c r="B103" s="153" t="s">
        <v>560</v>
      </c>
      <c r="C103" s="152" t="s">
        <v>567</v>
      </c>
      <c r="D103" s="152"/>
      <c r="E103" s="134"/>
      <c r="F103" s="134"/>
      <c r="G103" s="551">
        <f>G104</f>
        <v>0</v>
      </c>
      <c r="H103" s="551">
        <f>H104</f>
        <v>0</v>
      </c>
      <c r="I103" s="551">
        <f>I104</f>
        <v>0</v>
      </c>
    </row>
    <row r="104" spans="1:9" s="174" customFormat="1" ht="30" customHeight="1" hidden="1">
      <c r="A104" s="251" t="s">
        <v>310</v>
      </c>
      <c r="B104" s="153" t="s">
        <v>560</v>
      </c>
      <c r="C104" s="152" t="s">
        <v>567</v>
      </c>
      <c r="D104" s="152" t="s">
        <v>311</v>
      </c>
      <c r="E104" s="134" t="s">
        <v>214</v>
      </c>
      <c r="F104" s="134"/>
      <c r="G104" s="551">
        <f>G105+G112</f>
        <v>0</v>
      </c>
      <c r="H104" s="551">
        <f>H105+H112</f>
        <v>0</v>
      </c>
      <c r="I104" s="551">
        <f>I105+I112</f>
        <v>0</v>
      </c>
    </row>
    <row r="105" spans="1:9" s="174" customFormat="1" ht="42" customHeight="1" hidden="1">
      <c r="A105" s="258" t="s">
        <v>312</v>
      </c>
      <c r="B105" s="153" t="s">
        <v>560</v>
      </c>
      <c r="C105" s="152" t="s">
        <v>567</v>
      </c>
      <c r="D105" s="152" t="s">
        <v>313</v>
      </c>
      <c r="E105" s="134" t="s">
        <v>214</v>
      </c>
      <c r="F105" s="134"/>
      <c r="G105" s="551"/>
      <c r="H105" s="551"/>
      <c r="I105" s="551"/>
    </row>
    <row r="106" spans="1:9" s="174" customFormat="1" ht="42" customHeight="1" hidden="1">
      <c r="A106" s="241" t="s">
        <v>314</v>
      </c>
      <c r="B106" s="153" t="s">
        <v>560</v>
      </c>
      <c r="C106" s="152" t="s">
        <v>567</v>
      </c>
      <c r="D106" s="152" t="s">
        <v>315</v>
      </c>
      <c r="E106" s="134" t="s">
        <v>214</v>
      </c>
      <c r="F106" s="134"/>
      <c r="G106" s="551">
        <f>G107</f>
        <v>0</v>
      </c>
      <c r="H106" s="551">
        <f>H107</f>
        <v>0</v>
      </c>
      <c r="I106" s="551">
        <f>I107</f>
        <v>0</v>
      </c>
    </row>
    <row r="107" spans="1:9" s="174" customFormat="1" ht="42" customHeight="1" hidden="1">
      <c r="A107" s="137" t="s">
        <v>316</v>
      </c>
      <c r="B107" s="153" t="s">
        <v>560</v>
      </c>
      <c r="C107" s="152" t="s">
        <v>567</v>
      </c>
      <c r="D107" s="152" t="s">
        <v>315</v>
      </c>
      <c r="E107" s="134" t="s">
        <v>317</v>
      </c>
      <c r="F107" s="134"/>
      <c r="G107" s="551"/>
      <c r="H107" s="551"/>
      <c r="I107" s="551"/>
    </row>
    <row r="108" spans="1:9" s="174" customFormat="1" ht="8.25" customHeight="1" hidden="1">
      <c r="A108" s="157" t="s">
        <v>318</v>
      </c>
      <c r="B108" s="153" t="s">
        <v>560</v>
      </c>
      <c r="C108" s="152" t="s">
        <v>567</v>
      </c>
      <c r="D108" s="152" t="s">
        <v>315</v>
      </c>
      <c r="E108" s="134" t="s">
        <v>317</v>
      </c>
      <c r="F108" s="134" t="s">
        <v>319</v>
      </c>
      <c r="G108" s="551"/>
      <c r="H108" s="551"/>
      <c r="I108" s="551"/>
    </row>
    <row r="109" spans="1:9" s="174" customFormat="1" ht="42" customHeight="1" hidden="1">
      <c r="A109" s="241" t="s">
        <v>320</v>
      </c>
      <c r="B109" s="153" t="s">
        <v>560</v>
      </c>
      <c r="C109" s="152" t="s">
        <v>567</v>
      </c>
      <c r="D109" s="152" t="s">
        <v>321</v>
      </c>
      <c r="E109" s="134" t="s">
        <v>214</v>
      </c>
      <c r="F109" s="134"/>
      <c r="G109" s="551">
        <f aca="true" t="shared" si="13" ref="G109:I110">G110</f>
        <v>0</v>
      </c>
      <c r="H109" s="551">
        <f t="shared" si="13"/>
        <v>0</v>
      </c>
      <c r="I109" s="551">
        <f t="shared" si="13"/>
        <v>0</v>
      </c>
    </row>
    <row r="110" spans="1:9" s="174" customFormat="1" ht="42" customHeight="1" hidden="1">
      <c r="A110" s="137" t="s">
        <v>322</v>
      </c>
      <c r="B110" s="153" t="s">
        <v>560</v>
      </c>
      <c r="C110" s="152" t="s">
        <v>567</v>
      </c>
      <c r="D110" s="152" t="s">
        <v>321</v>
      </c>
      <c r="E110" s="134" t="s">
        <v>323</v>
      </c>
      <c r="F110" s="134"/>
      <c r="G110" s="551">
        <f t="shared" si="13"/>
        <v>0</v>
      </c>
      <c r="H110" s="551">
        <f t="shared" si="13"/>
        <v>0</v>
      </c>
      <c r="I110" s="551">
        <f t="shared" si="13"/>
        <v>0</v>
      </c>
    </row>
    <row r="111" spans="1:9" s="174" customFormat="1" ht="42" customHeight="1" hidden="1">
      <c r="A111" s="157" t="s">
        <v>248</v>
      </c>
      <c r="B111" s="153" t="s">
        <v>560</v>
      </c>
      <c r="C111" s="152" t="s">
        <v>567</v>
      </c>
      <c r="D111" s="152" t="s">
        <v>313</v>
      </c>
      <c r="E111" s="134" t="s">
        <v>323</v>
      </c>
      <c r="F111" s="134" t="s">
        <v>227</v>
      </c>
      <c r="G111" s="551"/>
      <c r="H111" s="551"/>
      <c r="I111" s="551"/>
    </row>
    <row r="112" spans="1:9" s="174" customFormat="1" ht="42" customHeight="1" hidden="1">
      <c r="A112" s="259" t="s">
        <v>324</v>
      </c>
      <c r="B112" s="153" t="s">
        <v>560</v>
      </c>
      <c r="C112" s="152" t="s">
        <v>567</v>
      </c>
      <c r="D112" s="674" t="s">
        <v>325</v>
      </c>
      <c r="E112" s="675"/>
      <c r="F112" s="134"/>
      <c r="G112" s="551">
        <f>G114</f>
        <v>0</v>
      </c>
      <c r="H112" s="551">
        <f>H114</f>
        <v>0</v>
      </c>
      <c r="I112" s="551">
        <f>I114</f>
        <v>0</v>
      </c>
    </row>
    <row r="113" spans="1:9" s="174" customFormat="1" ht="42" customHeight="1" hidden="1">
      <c r="A113" s="260" t="s">
        <v>326</v>
      </c>
      <c r="B113" s="153" t="s">
        <v>560</v>
      </c>
      <c r="C113" s="152" t="s">
        <v>567</v>
      </c>
      <c r="D113" s="152" t="s">
        <v>327</v>
      </c>
      <c r="E113" s="185" t="s">
        <v>214</v>
      </c>
      <c r="F113" s="134"/>
      <c r="G113" s="551">
        <f aca="true" t="shared" si="14" ref="G113:I114">G114</f>
        <v>0</v>
      </c>
      <c r="H113" s="551">
        <f t="shared" si="14"/>
        <v>0</v>
      </c>
      <c r="I113" s="551">
        <f t="shared" si="14"/>
        <v>0</v>
      </c>
    </row>
    <row r="114" spans="1:9" s="174" customFormat="1" ht="42" customHeight="1" hidden="1">
      <c r="A114" s="261" t="s">
        <v>328</v>
      </c>
      <c r="B114" s="153" t="s">
        <v>560</v>
      </c>
      <c r="C114" s="152" t="s">
        <v>567</v>
      </c>
      <c r="D114" s="674" t="s">
        <v>329</v>
      </c>
      <c r="E114" s="675"/>
      <c r="F114" s="134"/>
      <c r="G114" s="551">
        <f t="shared" si="14"/>
        <v>0</v>
      </c>
      <c r="H114" s="551">
        <f t="shared" si="14"/>
        <v>0</v>
      </c>
      <c r="I114" s="551">
        <f t="shared" si="14"/>
        <v>0</v>
      </c>
    </row>
    <row r="115" spans="1:9" s="174" customFormat="1" ht="42" customHeight="1" hidden="1">
      <c r="A115" s="157" t="s">
        <v>248</v>
      </c>
      <c r="B115" s="153" t="s">
        <v>560</v>
      </c>
      <c r="C115" s="152" t="s">
        <v>567</v>
      </c>
      <c r="D115" s="674" t="s">
        <v>329</v>
      </c>
      <c r="E115" s="675"/>
      <c r="F115" s="134" t="s">
        <v>227</v>
      </c>
      <c r="G115" s="551"/>
      <c r="H115" s="551"/>
      <c r="I115" s="551"/>
    </row>
    <row r="116" spans="1:9" s="174" customFormat="1" ht="42" customHeight="1" hidden="1">
      <c r="A116" s="158" t="s">
        <v>330</v>
      </c>
      <c r="B116" s="238" t="s">
        <v>560</v>
      </c>
      <c r="C116" s="159">
        <v>12</v>
      </c>
      <c r="D116" s="184"/>
      <c r="E116" s="185"/>
      <c r="F116" s="161"/>
      <c r="G116" s="553">
        <f>G117+G121+G126+G131+G140+G129</f>
        <v>7000</v>
      </c>
      <c r="H116" s="553">
        <f>H117+H121+H126+H131+H140+H129</f>
        <v>1000</v>
      </c>
      <c r="I116" s="553">
        <f>I117+I121+I126+I131+I140+I129</f>
        <v>1000</v>
      </c>
    </row>
    <row r="117" spans="1:9" s="174" customFormat="1" ht="42" customHeight="1" hidden="1">
      <c r="A117" s="262" t="s">
        <v>331</v>
      </c>
      <c r="B117" s="303" t="s">
        <v>560</v>
      </c>
      <c r="C117" s="412" t="s">
        <v>568</v>
      </c>
      <c r="D117" s="687" t="s">
        <v>332</v>
      </c>
      <c r="E117" s="688"/>
      <c r="F117" s="263"/>
      <c r="G117" s="564">
        <f aca="true" t="shared" si="15" ref="G117:I118">G118</f>
        <v>0</v>
      </c>
      <c r="H117" s="564">
        <f t="shared" si="15"/>
        <v>0</v>
      </c>
      <c r="I117" s="564">
        <f t="shared" si="15"/>
        <v>0</v>
      </c>
    </row>
    <row r="118" spans="1:9" s="174" customFormat="1" ht="42" customHeight="1" hidden="1">
      <c r="A118" s="264" t="s">
        <v>333</v>
      </c>
      <c r="B118" s="303" t="s">
        <v>560</v>
      </c>
      <c r="C118" s="412" t="s">
        <v>568</v>
      </c>
      <c r="D118" s="683" t="s">
        <v>334</v>
      </c>
      <c r="E118" s="684"/>
      <c r="F118" s="263"/>
      <c r="G118" s="564">
        <f t="shared" si="15"/>
        <v>0</v>
      </c>
      <c r="H118" s="564">
        <f t="shared" si="15"/>
        <v>0</v>
      </c>
      <c r="I118" s="564">
        <f t="shared" si="15"/>
        <v>0</v>
      </c>
    </row>
    <row r="119" spans="1:9" s="174" customFormat="1" ht="42" customHeight="1" hidden="1">
      <c r="A119" s="196" t="s">
        <v>335</v>
      </c>
      <c r="B119" s="303" t="s">
        <v>560</v>
      </c>
      <c r="C119" s="412" t="s">
        <v>568</v>
      </c>
      <c r="D119" s="683" t="s">
        <v>336</v>
      </c>
      <c r="E119" s="684"/>
      <c r="F119" s="263"/>
      <c r="G119" s="564"/>
      <c r="H119" s="564"/>
      <c r="I119" s="564"/>
    </row>
    <row r="120" spans="1:9" s="174" customFormat="1" ht="15.75" customHeight="1" hidden="1">
      <c r="A120" s="208" t="s">
        <v>248</v>
      </c>
      <c r="B120" s="303" t="s">
        <v>560</v>
      </c>
      <c r="C120" s="412" t="s">
        <v>568</v>
      </c>
      <c r="D120" s="683" t="s">
        <v>336</v>
      </c>
      <c r="E120" s="684"/>
      <c r="F120" s="263" t="s">
        <v>227</v>
      </c>
      <c r="G120" s="564"/>
      <c r="H120" s="564"/>
      <c r="I120" s="564"/>
    </row>
    <row r="121" spans="1:9" s="174" customFormat="1" ht="42" customHeight="1" hidden="1">
      <c r="A121" s="158" t="s">
        <v>337</v>
      </c>
      <c r="B121" s="238" t="s">
        <v>560</v>
      </c>
      <c r="C121" s="159" t="s">
        <v>568</v>
      </c>
      <c r="D121" s="184" t="s">
        <v>338</v>
      </c>
      <c r="E121" s="185" t="s">
        <v>214</v>
      </c>
      <c r="F121" s="161"/>
      <c r="G121" s="553">
        <f aca="true" t="shared" si="16" ref="G121:I124">G122</f>
        <v>1000</v>
      </c>
      <c r="H121" s="553">
        <f t="shared" si="16"/>
        <v>1000</v>
      </c>
      <c r="I121" s="553">
        <f t="shared" si="16"/>
        <v>1000</v>
      </c>
    </row>
    <row r="122" spans="1:9" s="174" customFormat="1" ht="42" customHeight="1" hidden="1">
      <c r="A122" s="151" t="s">
        <v>339</v>
      </c>
      <c r="B122" s="238" t="s">
        <v>560</v>
      </c>
      <c r="C122" s="159" t="s">
        <v>568</v>
      </c>
      <c r="D122" s="175" t="s">
        <v>340</v>
      </c>
      <c r="E122" s="178" t="s">
        <v>214</v>
      </c>
      <c r="F122" s="161"/>
      <c r="G122" s="553">
        <f t="shared" si="16"/>
        <v>1000</v>
      </c>
      <c r="H122" s="553">
        <f t="shared" si="16"/>
        <v>1000</v>
      </c>
      <c r="I122" s="553">
        <f t="shared" si="16"/>
        <v>1000</v>
      </c>
    </row>
    <row r="123" spans="1:9" s="174" customFormat="1" ht="42" customHeight="1" hidden="1">
      <c r="A123" s="265" t="s">
        <v>341</v>
      </c>
      <c r="B123" s="238" t="s">
        <v>560</v>
      </c>
      <c r="C123" s="159" t="s">
        <v>568</v>
      </c>
      <c r="D123" s="175" t="s">
        <v>342</v>
      </c>
      <c r="E123" s="178" t="s">
        <v>214</v>
      </c>
      <c r="F123" s="161"/>
      <c r="G123" s="553">
        <f t="shared" si="16"/>
        <v>1000</v>
      </c>
      <c r="H123" s="553">
        <f t="shared" si="16"/>
        <v>1000</v>
      </c>
      <c r="I123" s="553">
        <f t="shared" si="16"/>
        <v>1000</v>
      </c>
    </row>
    <row r="124" spans="1:9" s="174" customFormat="1" ht="42" customHeight="1" hidden="1">
      <c r="A124" s="188" t="s">
        <v>343</v>
      </c>
      <c r="B124" s="238" t="s">
        <v>560</v>
      </c>
      <c r="C124" s="159" t="s">
        <v>568</v>
      </c>
      <c r="D124" s="179" t="s">
        <v>342</v>
      </c>
      <c r="E124" s="180" t="s">
        <v>344</v>
      </c>
      <c r="F124" s="161"/>
      <c r="G124" s="553">
        <f t="shared" si="16"/>
        <v>1000</v>
      </c>
      <c r="H124" s="553">
        <f t="shared" si="16"/>
        <v>1000</v>
      </c>
      <c r="I124" s="553">
        <f t="shared" si="16"/>
        <v>1000</v>
      </c>
    </row>
    <row r="125" spans="1:9" s="174" customFormat="1" ht="42" customHeight="1" hidden="1">
      <c r="A125" s="266" t="s">
        <v>248</v>
      </c>
      <c r="B125" s="238" t="s">
        <v>560</v>
      </c>
      <c r="C125" s="159" t="s">
        <v>568</v>
      </c>
      <c r="D125" s="175" t="s">
        <v>342</v>
      </c>
      <c r="E125" s="181" t="s">
        <v>344</v>
      </c>
      <c r="F125" s="161" t="s">
        <v>227</v>
      </c>
      <c r="G125" s="553">
        <v>1000</v>
      </c>
      <c r="H125" s="553">
        <v>1000</v>
      </c>
      <c r="I125" s="553">
        <v>1000</v>
      </c>
    </row>
    <row r="126" spans="1:9" s="174" customFormat="1" ht="42" customHeight="1" hidden="1">
      <c r="A126" s="213" t="s">
        <v>273</v>
      </c>
      <c r="B126" s="238" t="s">
        <v>560</v>
      </c>
      <c r="C126" s="159" t="s">
        <v>568</v>
      </c>
      <c r="D126" s="685" t="s">
        <v>345</v>
      </c>
      <c r="E126" s="686"/>
      <c r="F126" s="161"/>
      <c r="G126" s="553">
        <f aca="true" t="shared" si="17" ref="G126:I127">G127</f>
        <v>0</v>
      </c>
      <c r="H126" s="553">
        <f t="shared" si="17"/>
        <v>0</v>
      </c>
      <c r="I126" s="553">
        <f t="shared" si="17"/>
        <v>0</v>
      </c>
    </row>
    <row r="127" spans="1:9" s="174" customFormat="1" ht="42" customHeight="1" hidden="1">
      <c r="A127" s="194" t="s">
        <v>346</v>
      </c>
      <c r="B127" s="238" t="s">
        <v>560</v>
      </c>
      <c r="C127" s="159" t="s">
        <v>568</v>
      </c>
      <c r="D127" s="685" t="s">
        <v>347</v>
      </c>
      <c r="E127" s="686"/>
      <c r="F127" s="161"/>
      <c r="G127" s="553">
        <f t="shared" si="17"/>
        <v>0</v>
      </c>
      <c r="H127" s="553">
        <f t="shared" si="17"/>
        <v>0</v>
      </c>
      <c r="I127" s="553">
        <f t="shared" si="17"/>
        <v>0</v>
      </c>
    </row>
    <row r="128" spans="1:9" s="174" customFormat="1" ht="42" customHeight="1" hidden="1">
      <c r="A128" s="266" t="s">
        <v>248</v>
      </c>
      <c r="B128" s="238" t="s">
        <v>560</v>
      </c>
      <c r="C128" s="159" t="s">
        <v>568</v>
      </c>
      <c r="D128" s="685" t="s">
        <v>348</v>
      </c>
      <c r="E128" s="686"/>
      <c r="F128" s="161" t="s">
        <v>227</v>
      </c>
      <c r="G128" s="553"/>
      <c r="H128" s="553"/>
      <c r="I128" s="553"/>
    </row>
    <row r="129" spans="1:9" s="174" customFormat="1" ht="42" customHeight="1" hidden="1">
      <c r="A129" s="268" t="s">
        <v>349</v>
      </c>
      <c r="B129" s="413" t="s">
        <v>560</v>
      </c>
      <c r="C129" s="414" t="s">
        <v>568</v>
      </c>
      <c r="D129" s="269" t="s">
        <v>350</v>
      </c>
      <c r="E129" s="270">
        <v>1149</v>
      </c>
      <c r="F129" s="271"/>
      <c r="G129" s="565">
        <f>G130</f>
        <v>0</v>
      </c>
      <c r="H129" s="565">
        <f>H130</f>
        <v>0</v>
      </c>
      <c r="I129" s="565">
        <f>I130</f>
        <v>0</v>
      </c>
    </row>
    <row r="130" spans="1:9" s="174" customFormat="1" ht="42" customHeight="1" hidden="1">
      <c r="A130" s="272" t="s">
        <v>248</v>
      </c>
      <c r="B130" s="413" t="s">
        <v>560</v>
      </c>
      <c r="C130" s="414" t="s">
        <v>568</v>
      </c>
      <c r="D130" s="269" t="s">
        <v>351</v>
      </c>
      <c r="E130" s="270">
        <v>1149</v>
      </c>
      <c r="F130" s="271" t="s">
        <v>227</v>
      </c>
      <c r="G130" s="565"/>
      <c r="H130" s="565"/>
      <c r="I130" s="565"/>
    </row>
    <row r="131" spans="1:37" s="150" customFormat="1" ht="42" customHeight="1" hidden="1">
      <c r="A131" s="273" t="s">
        <v>352</v>
      </c>
      <c r="B131" s="416" t="s">
        <v>560</v>
      </c>
      <c r="C131" s="417" t="s">
        <v>568</v>
      </c>
      <c r="D131" s="274" t="s">
        <v>353</v>
      </c>
      <c r="E131" s="275" t="s">
        <v>252</v>
      </c>
      <c r="F131" s="276"/>
      <c r="G131" s="573">
        <f>+G132+G135</f>
        <v>0</v>
      </c>
      <c r="H131" s="573">
        <f>+H132+H135</f>
        <v>0</v>
      </c>
      <c r="I131" s="573">
        <f>+I132+I135</f>
        <v>0</v>
      </c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</row>
    <row r="132" spans="1:247" s="149" customFormat="1" ht="42" customHeight="1" hidden="1">
      <c r="A132" s="277" t="s">
        <v>354</v>
      </c>
      <c r="B132" s="419" t="s">
        <v>560</v>
      </c>
      <c r="C132" s="420" t="s">
        <v>568</v>
      </c>
      <c r="D132" s="278" t="s">
        <v>355</v>
      </c>
      <c r="E132" s="279" t="s">
        <v>252</v>
      </c>
      <c r="F132" s="280"/>
      <c r="G132" s="574">
        <f aca="true" t="shared" si="18" ref="G132:I133">+G133</f>
        <v>0</v>
      </c>
      <c r="H132" s="574">
        <f t="shared" si="18"/>
        <v>0</v>
      </c>
      <c r="I132" s="574">
        <f t="shared" si="18"/>
        <v>0</v>
      </c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 s="186"/>
      <c r="BL132" s="186"/>
      <c r="BM132" s="186"/>
      <c r="BN132" s="186"/>
      <c r="BO132" s="186"/>
      <c r="BP132" s="186"/>
      <c r="BQ132" s="186"/>
      <c r="BR132" s="186"/>
      <c r="BS132" s="186"/>
      <c r="BT132" s="186"/>
      <c r="BU132" s="186"/>
      <c r="BV132" s="186"/>
      <c r="BW132" s="186"/>
      <c r="BX132" s="186"/>
      <c r="BY132" s="186"/>
      <c r="BZ132" s="186"/>
      <c r="CA132" s="186"/>
      <c r="CB132" s="186"/>
      <c r="CC132" s="186"/>
      <c r="CD132" s="186"/>
      <c r="CE132" s="186"/>
      <c r="CF132" s="186"/>
      <c r="CG132" s="186"/>
      <c r="CH132" s="186"/>
      <c r="CI132" s="186"/>
      <c r="CJ132" s="186"/>
      <c r="CK132" s="186"/>
      <c r="CL132" s="186"/>
      <c r="CM132" s="186"/>
      <c r="CN132" s="186"/>
      <c r="CO132" s="186"/>
      <c r="CP132" s="186"/>
      <c r="CQ132" s="186"/>
      <c r="CR132" s="186"/>
      <c r="CS132" s="186"/>
      <c r="CT132" s="186"/>
      <c r="CU132" s="186"/>
      <c r="CV132" s="186"/>
      <c r="CW132" s="186"/>
      <c r="CX132" s="186"/>
      <c r="CY132" s="186"/>
      <c r="CZ132" s="186"/>
      <c r="DA132" s="186"/>
      <c r="DB132" s="186"/>
      <c r="DC132" s="186"/>
      <c r="DD132" s="186"/>
      <c r="DE132" s="186"/>
      <c r="DF132" s="186"/>
      <c r="DG132" s="186"/>
      <c r="DH132" s="186"/>
      <c r="DI132" s="186"/>
      <c r="DJ132" s="186"/>
      <c r="DK132" s="186"/>
      <c r="DL132" s="186"/>
      <c r="DM132" s="186"/>
      <c r="DN132" s="186"/>
      <c r="DO132" s="186"/>
      <c r="DP132" s="186"/>
      <c r="DQ132" s="186"/>
      <c r="DR132" s="186"/>
      <c r="DS132" s="186"/>
      <c r="DT132" s="186"/>
      <c r="DU132" s="186"/>
      <c r="DV132" s="186"/>
      <c r="DW132" s="186"/>
      <c r="DX132" s="186"/>
      <c r="DY132" s="186"/>
      <c r="DZ132" s="186"/>
      <c r="EA132" s="186"/>
      <c r="EB132" s="186"/>
      <c r="EC132" s="186"/>
      <c r="ED132" s="186"/>
      <c r="EE132" s="186"/>
      <c r="EF132" s="186"/>
      <c r="EG132" s="186"/>
      <c r="EH132" s="186"/>
      <c r="EI132" s="186"/>
      <c r="EJ132" s="186"/>
      <c r="EK132" s="186"/>
      <c r="EL132" s="186"/>
      <c r="EM132" s="186"/>
      <c r="EN132" s="186"/>
      <c r="EO132" s="186"/>
      <c r="EP132" s="186"/>
      <c r="EQ132" s="186"/>
      <c r="ER132" s="186"/>
      <c r="ES132" s="186"/>
      <c r="ET132" s="186"/>
      <c r="EU132" s="186"/>
      <c r="EV132" s="186"/>
      <c r="EW132" s="186"/>
      <c r="EX132" s="186"/>
      <c r="EY132" s="186"/>
      <c r="EZ132" s="186"/>
      <c r="FA132" s="186"/>
      <c r="FB132" s="186"/>
      <c r="FC132" s="186"/>
      <c r="FD132" s="186"/>
      <c r="FE132" s="186"/>
      <c r="FF132" s="186"/>
      <c r="FG132" s="186"/>
      <c r="FH132" s="186"/>
      <c r="FI132" s="186"/>
      <c r="FJ132" s="186"/>
      <c r="FK132" s="186"/>
      <c r="FL132" s="186"/>
      <c r="FM132" s="186"/>
      <c r="FN132" s="186"/>
      <c r="FO132" s="186"/>
      <c r="FP132" s="186"/>
      <c r="FQ132" s="186"/>
      <c r="FR132" s="186"/>
      <c r="FS132" s="186"/>
      <c r="FT132" s="186"/>
      <c r="FU132" s="186"/>
      <c r="FV132" s="186"/>
      <c r="FW132" s="186"/>
      <c r="FX132" s="186"/>
      <c r="FY132" s="186"/>
      <c r="FZ132" s="186"/>
      <c r="GA132" s="186"/>
      <c r="GB132" s="186"/>
      <c r="GC132" s="186"/>
      <c r="GD132" s="186"/>
      <c r="GE132" s="186"/>
      <c r="GF132" s="186"/>
      <c r="GG132" s="186"/>
      <c r="GH132" s="186"/>
      <c r="GI132" s="186"/>
      <c r="GJ132" s="186"/>
      <c r="GK132" s="186"/>
      <c r="GL132" s="186"/>
      <c r="GM132" s="186"/>
      <c r="GN132" s="186"/>
      <c r="GO132" s="186"/>
      <c r="GP132" s="186"/>
      <c r="GQ132" s="186"/>
      <c r="GR132" s="186"/>
      <c r="GS132" s="186"/>
      <c r="GT132" s="186"/>
      <c r="GU132" s="186"/>
      <c r="GV132" s="186"/>
      <c r="GW132" s="186"/>
      <c r="GX132" s="186"/>
      <c r="GY132" s="186"/>
      <c r="GZ132" s="186"/>
      <c r="HA132" s="186"/>
      <c r="HB132" s="186"/>
      <c r="HC132" s="186"/>
      <c r="HD132" s="186"/>
      <c r="HE132" s="186"/>
      <c r="HF132" s="186"/>
      <c r="HG132" s="186"/>
      <c r="HH132" s="186"/>
      <c r="HI132" s="186"/>
      <c r="HJ132" s="186"/>
      <c r="HK132" s="186"/>
      <c r="HL132" s="186"/>
      <c r="HM132" s="186"/>
      <c r="HN132" s="186"/>
      <c r="HO132" s="186"/>
      <c r="HP132" s="186"/>
      <c r="HQ132" s="186"/>
      <c r="HR132" s="186"/>
      <c r="HS132" s="186"/>
      <c r="HT132" s="186"/>
      <c r="HU132" s="186"/>
      <c r="HV132" s="186"/>
      <c r="HW132" s="186"/>
      <c r="HX132" s="186"/>
      <c r="HY132" s="186"/>
      <c r="HZ132" s="186"/>
      <c r="IA132" s="186"/>
      <c r="IB132" s="186"/>
      <c r="IC132" s="186"/>
      <c r="ID132" s="186"/>
      <c r="IE132" s="186"/>
      <c r="IF132" s="186"/>
      <c r="IG132" s="186"/>
      <c r="IH132" s="186"/>
      <c r="II132" s="186"/>
      <c r="IJ132" s="186"/>
      <c r="IK132" s="186"/>
      <c r="IL132" s="186"/>
      <c r="IM132" s="186"/>
    </row>
    <row r="133" spans="1:247" s="149" customFormat="1" ht="42" customHeight="1" hidden="1">
      <c r="A133" s="277" t="s">
        <v>356</v>
      </c>
      <c r="B133" s="419" t="s">
        <v>560</v>
      </c>
      <c r="C133" s="420" t="s">
        <v>568</v>
      </c>
      <c r="D133" s="278" t="s">
        <v>355</v>
      </c>
      <c r="E133" s="279" t="s">
        <v>357</v>
      </c>
      <c r="F133" s="280"/>
      <c r="G133" s="574">
        <f t="shared" si="18"/>
        <v>0</v>
      </c>
      <c r="H133" s="574">
        <f t="shared" si="18"/>
        <v>0</v>
      </c>
      <c r="I133" s="574">
        <f t="shared" si="18"/>
        <v>0</v>
      </c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  <c r="BB133" s="186"/>
      <c r="BC133" s="186"/>
      <c r="BD133" s="186"/>
      <c r="BE133" s="186"/>
      <c r="BF133" s="186"/>
      <c r="BG133" s="186"/>
      <c r="BH133" s="186"/>
      <c r="BI133" s="186"/>
      <c r="BJ133" s="186"/>
      <c r="BK133" s="186"/>
      <c r="BL133" s="186"/>
      <c r="BM133" s="186"/>
      <c r="BN133" s="186"/>
      <c r="BO133" s="186"/>
      <c r="BP133" s="186"/>
      <c r="BQ133" s="186"/>
      <c r="BR133" s="186"/>
      <c r="BS133" s="186"/>
      <c r="BT133" s="186"/>
      <c r="BU133" s="186"/>
      <c r="BV133" s="186"/>
      <c r="BW133" s="186"/>
      <c r="BX133" s="186"/>
      <c r="BY133" s="186"/>
      <c r="BZ133" s="186"/>
      <c r="CA133" s="186"/>
      <c r="CB133" s="186"/>
      <c r="CC133" s="186"/>
      <c r="CD133" s="186"/>
      <c r="CE133" s="186"/>
      <c r="CF133" s="186"/>
      <c r="CG133" s="186"/>
      <c r="CH133" s="186"/>
      <c r="CI133" s="186"/>
      <c r="CJ133" s="186"/>
      <c r="CK133" s="186"/>
      <c r="CL133" s="186"/>
      <c r="CM133" s="186"/>
      <c r="CN133" s="186"/>
      <c r="CO133" s="186"/>
      <c r="CP133" s="186"/>
      <c r="CQ133" s="186"/>
      <c r="CR133" s="186"/>
      <c r="CS133" s="186"/>
      <c r="CT133" s="186"/>
      <c r="CU133" s="186"/>
      <c r="CV133" s="186"/>
      <c r="CW133" s="186"/>
      <c r="CX133" s="186"/>
      <c r="CY133" s="186"/>
      <c r="CZ133" s="186"/>
      <c r="DA133" s="186"/>
      <c r="DB133" s="186"/>
      <c r="DC133" s="186"/>
      <c r="DD133" s="186"/>
      <c r="DE133" s="186"/>
      <c r="DF133" s="186"/>
      <c r="DG133" s="186"/>
      <c r="DH133" s="186"/>
      <c r="DI133" s="186"/>
      <c r="DJ133" s="186"/>
      <c r="DK133" s="186"/>
      <c r="DL133" s="186"/>
      <c r="DM133" s="186"/>
      <c r="DN133" s="186"/>
      <c r="DO133" s="186"/>
      <c r="DP133" s="186"/>
      <c r="DQ133" s="186"/>
      <c r="DR133" s="186"/>
      <c r="DS133" s="186"/>
      <c r="DT133" s="186"/>
      <c r="DU133" s="186"/>
      <c r="DV133" s="186"/>
      <c r="DW133" s="186"/>
      <c r="DX133" s="186"/>
      <c r="DY133" s="186"/>
      <c r="DZ133" s="186"/>
      <c r="EA133" s="186"/>
      <c r="EB133" s="186"/>
      <c r="EC133" s="186"/>
      <c r="ED133" s="186"/>
      <c r="EE133" s="186"/>
      <c r="EF133" s="186"/>
      <c r="EG133" s="186"/>
      <c r="EH133" s="186"/>
      <c r="EI133" s="186"/>
      <c r="EJ133" s="186"/>
      <c r="EK133" s="186"/>
      <c r="EL133" s="186"/>
      <c r="EM133" s="186"/>
      <c r="EN133" s="186"/>
      <c r="EO133" s="186"/>
      <c r="EP133" s="186"/>
      <c r="EQ133" s="186"/>
      <c r="ER133" s="186"/>
      <c r="ES133" s="186"/>
      <c r="ET133" s="186"/>
      <c r="EU133" s="186"/>
      <c r="EV133" s="186"/>
      <c r="EW133" s="186"/>
      <c r="EX133" s="186"/>
      <c r="EY133" s="186"/>
      <c r="EZ133" s="186"/>
      <c r="FA133" s="186"/>
      <c r="FB133" s="186"/>
      <c r="FC133" s="186"/>
      <c r="FD133" s="186"/>
      <c r="FE133" s="186"/>
      <c r="FF133" s="186"/>
      <c r="FG133" s="186"/>
      <c r="FH133" s="186"/>
      <c r="FI133" s="186"/>
      <c r="FJ133" s="186"/>
      <c r="FK133" s="186"/>
      <c r="FL133" s="186"/>
      <c r="FM133" s="186"/>
      <c r="FN133" s="186"/>
      <c r="FO133" s="186"/>
      <c r="FP133" s="186"/>
      <c r="FQ133" s="186"/>
      <c r="FR133" s="186"/>
      <c r="FS133" s="186"/>
      <c r="FT133" s="186"/>
      <c r="FU133" s="186"/>
      <c r="FV133" s="186"/>
      <c r="FW133" s="186"/>
      <c r="FX133" s="186"/>
      <c r="FY133" s="186"/>
      <c r="FZ133" s="186"/>
      <c r="GA133" s="186"/>
      <c r="GB133" s="186"/>
      <c r="GC133" s="186"/>
      <c r="GD133" s="186"/>
      <c r="GE133" s="186"/>
      <c r="GF133" s="186"/>
      <c r="GG133" s="186"/>
      <c r="GH133" s="186"/>
      <c r="GI133" s="186"/>
      <c r="GJ133" s="186"/>
      <c r="GK133" s="186"/>
      <c r="GL133" s="186"/>
      <c r="GM133" s="186"/>
      <c r="GN133" s="186"/>
      <c r="GO133" s="186"/>
      <c r="GP133" s="186"/>
      <c r="GQ133" s="186"/>
      <c r="GR133" s="186"/>
      <c r="GS133" s="186"/>
      <c r="GT133" s="186"/>
      <c r="GU133" s="186"/>
      <c r="GV133" s="186"/>
      <c r="GW133" s="186"/>
      <c r="GX133" s="186"/>
      <c r="GY133" s="186"/>
      <c r="GZ133" s="186"/>
      <c r="HA133" s="186"/>
      <c r="HB133" s="186"/>
      <c r="HC133" s="186"/>
      <c r="HD133" s="186"/>
      <c r="HE133" s="186"/>
      <c r="HF133" s="186"/>
      <c r="HG133" s="186"/>
      <c r="HH133" s="186"/>
      <c r="HI133" s="186"/>
      <c r="HJ133" s="186"/>
      <c r="HK133" s="186"/>
      <c r="HL133" s="186"/>
      <c r="HM133" s="186"/>
      <c r="HN133" s="186"/>
      <c r="HO133" s="186"/>
      <c r="HP133" s="186"/>
      <c r="HQ133" s="186"/>
      <c r="HR133" s="186"/>
      <c r="HS133" s="186"/>
      <c r="HT133" s="186"/>
      <c r="HU133" s="186"/>
      <c r="HV133" s="186"/>
      <c r="HW133" s="186"/>
      <c r="HX133" s="186"/>
      <c r="HY133" s="186"/>
      <c r="HZ133" s="186"/>
      <c r="IA133" s="186"/>
      <c r="IB133" s="186"/>
      <c r="IC133" s="186"/>
      <c r="ID133" s="186"/>
      <c r="IE133" s="186"/>
      <c r="IF133" s="186"/>
      <c r="IG133" s="186"/>
      <c r="IH133" s="186"/>
      <c r="II133" s="186"/>
      <c r="IJ133" s="186"/>
      <c r="IK133" s="186"/>
      <c r="IL133" s="186"/>
      <c r="IM133" s="186"/>
    </row>
    <row r="134" spans="1:247" s="149" customFormat="1" ht="42" customHeight="1" hidden="1">
      <c r="A134" s="281" t="s">
        <v>248</v>
      </c>
      <c r="B134" s="419" t="s">
        <v>560</v>
      </c>
      <c r="C134" s="420" t="s">
        <v>568</v>
      </c>
      <c r="D134" s="278" t="s">
        <v>355</v>
      </c>
      <c r="E134" s="279" t="s">
        <v>357</v>
      </c>
      <c r="F134" s="282" t="s">
        <v>227</v>
      </c>
      <c r="G134" s="574"/>
      <c r="H134" s="574"/>
      <c r="I134" s="574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6"/>
      <c r="BD134" s="186"/>
      <c r="BE134" s="186"/>
      <c r="BF134" s="186"/>
      <c r="BG134" s="186"/>
      <c r="BH134" s="186"/>
      <c r="BI134" s="186"/>
      <c r="BJ134" s="186"/>
      <c r="BK134" s="186"/>
      <c r="BL134" s="186"/>
      <c r="BM134" s="186"/>
      <c r="BN134" s="186"/>
      <c r="BO134" s="186"/>
      <c r="BP134" s="186"/>
      <c r="BQ134" s="186"/>
      <c r="BR134" s="186"/>
      <c r="BS134" s="186"/>
      <c r="BT134" s="186"/>
      <c r="BU134" s="186"/>
      <c r="BV134" s="186"/>
      <c r="BW134" s="186"/>
      <c r="BX134" s="186"/>
      <c r="BY134" s="186"/>
      <c r="BZ134" s="186"/>
      <c r="CA134" s="186"/>
      <c r="CB134" s="186"/>
      <c r="CC134" s="186"/>
      <c r="CD134" s="186"/>
      <c r="CE134" s="186"/>
      <c r="CF134" s="186"/>
      <c r="CG134" s="186"/>
      <c r="CH134" s="186"/>
      <c r="CI134" s="186"/>
      <c r="CJ134" s="186"/>
      <c r="CK134" s="186"/>
      <c r="CL134" s="186"/>
      <c r="CM134" s="186"/>
      <c r="CN134" s="186"/>
      <c r="CO134" s="186"/>
      <c r="CP134" s="186"/>
      <c r="CQ134" s="186"/>
      <c r="CR134" s="186"/>
      <c r="CS134" s="186"/>
      <c r="CT134" s="186"/>
      <c r="CU134" s="186"/>
      <c r="CV134" s="186"/>
      <c r="CW134" s="186"/>
      <c r="CX134" s="186"/>
      <c r="CY134" s="186"/>
      <c r="CZ134" s="186"/>
      <c r="DA134" s="186"/>
      <c r="DB134" s="186"/>
      <c r="DC134" s="186"/>
      <c r="DD134" s="186"/>
      <c r="DE134" s="186"/>
      <c r="DF134" s="186"/>
      <c r="DG134" s="186"/>
      <c r="DH134" s="186"/>
      <c r="DI134" s="186"/>
      <c r="DJ134" s="186"/>
      <c r="DK134" s="186"/>
      <c r="DL134" s="186"/>
      <c r="DM134" s="186"/>
      <c r="DN134" s="186"/>
      <c r="DO134" s="186"/>
      <c r="DP134" s="186"/>
      <c r="DQ134" s="186"/>
      <c r="DR134" s="186"/>
      <c r="DS134" s="186"/>
      <c r="DT134" s="186"/>
      <c r="DU134" s="186"/>
      <c r="DV134" s="186"/>
      <c r="DW134" s="186"/>
      <c r="DX134" s="186"/>
      <c r="DY134" s="186"/>
      <c r="DZ134" s="186"/>
      <c r="EA134" s="186"/>
      <c r="EB134" s="186"/>
      <c r="EC134" s="186"/>
      <c r="ED134" s="186"/>
      <c r="EE134" s="186"/>
      <c r="EF134" s="186"/>
      <c r="EG134" s="186"/>
      <c r="EH134" s="186"/>
      <c r="EI134" s="186"/>
      <c r="EJ134" s="186"/>
      <c r="EK134" s="186"/>
      <c r="EL134" s="186"/>
      <c r="EM134" s="186"/>
      <c r="EN134" s="186"/>
      <c r="EO134" s="186"/>
      <c r="EP134" s="186"/>
      <c r="EQ134" s="186"/>
      <c r="ER134" s="186"/>
      <c r="ES134" s="186"/>
      <c r="ET134" s="186"/>
      <c r="EU134" s="186"/>
      <c r="EV134" s="186"/>
      <c r="EW134" s="186"/>
      <c r="EX134" s="186"/>
      <c r="EY134" s="186"/>
      <c r="EZ134" s="186"/>
      <c r="FA134" s="186"/>
      <c r="FB134" s="186"/>
      <c r="FC134" s="186"/>
      <c r="FD134" s="186"/>
      <c r="FE134" s="186"/>
      <c r="FF134" s="186"/>
      <c r="FG134" s="186"/>
      <c r="FH134" s="186"/>
      <c r="FI134" s="186"/>
      <c r="FJ134" s="186"/>
      <c r="FK134" s="186"/>
      <c r="FL134" s="186"/>
      <c r="FM134" s="186"/>
      <c r="FN134" s="186"/>
      <c r="FO134" s="186"/>
      <c r="FP134" s="186"/>
      <c r="FQ134" s="186"/>
      <c r="FR134" s="186"/>
      <c r="FS134" s="186"/>
      <c r="FT134" s="186"/>
      <c r="FU134" s="186"/>
      <c r="FV134" s="186"/>
      <c r="FW134" s="186"/>
      <c r="FX134" s="186"/>
      <c r="FY134" s="186"/>
      <c r="FZ134" s="186"/>
      <c r="GA134" s="186"/>
      <c r="GB134" s="186"/>
      <c r="GC134" s="186"/>
      <c r="GD134" s="186"/>
      <c r="GE134" s="186"/>
      <c r="GF134" s="186"/>
      <c r="GG134" s="186"/>
      <c r="GH134" s="186"/>
      <c r="GI134" s="186"/>
      <c r="GJ134" s="186"/>
      <c r="GK134" s="186"/>
      <c r="GL134" s="186"/>
      <c r="GM134" s="186"/>
      <c r="GN134" s="186"/>
      <c r="GO134" s="186"/>
      <c r="GP134" s="186"/>
      <c r="GQ134" s="186"/>
      <c r="GR134" s="186"/>
      <c r="GS134" s="186"/>
      <c r="GT134" s="186"/>
      <c r="GU134" s="186"/>
      <c r="GV134" s="186"/>
      <c r="GW134" s="186"/>
      <c r="GX134" s="186"/>
      <c r="GY134" s="186"/>
      <c r="GZ134" s="186"/>
      <c r="HA134" s="186"/>
      <c r="HB134" s="186"/>
      <c r="HC134" s="186"/>
      <c r="HD134" s="186"/>
      <c r="HE134" s="186"/>
      <c r="HF134" s="186"/>
      <c r="HG134" s="186"/>
      <c r="HH134" s="186"/>
      <c r="HI134" s="186"/>
      <c r="HJ134" s="186"/>
      <c r="HK134" s="186"/>
      <c r="HL134" s="186"/>
      <c r="HM134" s="186"/>
      <c r="HN134" s="186"/>
      <c r="HO134" s="186"/>
      <c r="HP134" s="186"/>
      <c r="HQ134" s="186"/>
      <c r="HR134" s="186"/>
      <c r="HS134" s="186"/>
      <c r="HT134" s="186"/>
      <c r="HU134" s="186"/>
      <c r="HV134" s="186"/>
      <c r="HW134" s="186"/>
      <c r="HX134" s="186"/>
      <c r="HY134" s="186"/>
      <c r="HZ134" s="186"/>
      <c r="IA134" s="186"/>
      <c r="IB134" s="186"/>
      <c r="IC134" s="186"/>
      <c r="ID134" s="186"/>
      <c r="IE134" s="186"/>
      <c r="IF134" s="186"/>
      <c r="IG134" s="186"/>
      <c r="IH134" s="186"/>
      <c r="II134" s="186"/>
      <c r="IJ134" s="186"/>
      <c r="IK134" s="186"/>
      <c r="IL134" s="186"/>
      <c r="IM134" s="186"/>
    </row>
    <row r="135" spans="1:247" s="149" customFormat="1" ht="42" customHeight="1" hidden="1">
      <c r="A135" s="277" t="s">
        <v>358</v>
      </c>
      <c r="B135" s="419" t="s">
        <v>560</v>
      </c>
      <c r="C135" s="420" t="s">
        <v>568</v>
      </c>
      <c r="D135" s="278" t="s">
        <v>359</v>
      </c>
      <c r="E135" s="279" t="s">
        <v>252</v>
      </c>
      <c r="F135" s="280"/>
      <c r="G135" s="574">
        <f>+G136+G138</f>
        <v>0</v>
      </c>
      <c r="H135" s="574">
        <f>+H136+H138</f>
        <v>0</v>
      </c>
      <c r="I135" s="574">
        <f>+I136+I138</f>
        <v>0</v>
      </c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86"/>
      <c r="BH135" s="186"/>
      <c r="BI135" s="186"/>
      <c r="BJ135" s="186"/>
      <c r="BK135" s="186"/>
      <c r="BL135" s="186"/>
      <c r="BM135" s="186"/>
      <c r="BN135" s="186"/>
      <c r="BO135" s="186"/>
      <c r="BP135" s="186"/>
      <c r="BQ135" s="186"/>
      <c r="BR135" s="186"/>
      <c r="BS135" s="186"/>
      <c r="BT135" s="186"/>
      <c r="BU135" s="186"/>
      <c r="BV135" s="186"/>
      <c r="BW135" s="186"/>
      <c r="BX135" s="186"/>
      <c r="BY135" s="186"/>
      <c r="BZ135" s="186"/>
      <c r="CA135" s="186"/>
      <c r="CB135" s="186"/>
      <c r="CC135" s="186"/>
      <c r="CD135" s="186"/>
      <c r="CE135" s="186"/>
      <c r="CF135" s="186"/>
      <c r="CG135" s="186"/>
      <c r="CH135" s="186"/>
      <c r="CI135" s="186"/>
      <c r="CJ135" s="186"/>
      <c r="CK135" s="186"/>
      <c r="CL135" s="186"/>
      <c r="CM135" s="186"/>
      <c r="CN135" s="186"/>
      <c r="CO135" s="186"/>
      <c r="CP135" s="186"/>
      <c r="CQ135" s="186"/>
      <c r="CR135" s="186"/>
      <c r="CS135" s="186"/>
      <c r="CT135" s="186"/>
      <c r="CU135" s="186"/>
      <c r="CV135" s="186"/>
      <c r="CW135" s="186"/>
      <c r="CX135" s="186"/>
      <c r="CY135" s="186"/>
      <c r="CZ135" s="186"/>
      <c r="DA135" s="186"/>
      <c r="DB135" s="186"/>
      <c r="DC135" s="186"/>
      <c r="DD135" s="186"/>
      <c r="DE135" s="186"/>
      <c r="DF135" s="186"/>
      <c r="DG135" s="186"/>
      <c r="DH135" s="186"/>
      <c r="DI135" s="186"/>
      <c r="DJ135" s="186"/>
      <c r="DK135" s="186"/>
      <c r="DL135" s="186"/>
      <c r="DM135" s="186"/>
      <c r="DN135" s="186"/>
      <c r="DO135" s="186"/>
      <c r="DP135" s="186"/>
      <c r="DQ135" s="186"/>
      <c r="DR135" s="186"/>
      <c r="DS135" s="186"/>
      <c r="DT135" s="186"/>
      <c r="DU135" s="186"/>
      <c r="DV135" s="186"/>
      <c r="DW135" s="186"/>
      <c r="DX135" s="186"/>
      <c r="DY135" s="186"/>
      <c r="DZ135" s="186"/>
      <c r="EA135" s="186"/>
      <c r="EB135" s="186"/>
      <c r="EC135" s="186"/>
      <c r="ED135" s="186"/>
      <c r="EE135" s="186"/>
      <c r="EF135" s="186"/>
      <c r="EG135" s="186"/>
      <c r="EH135" s="186"/>
      <c r="EI135" s="186"/>
      <c r="EJ135" s="186"/>
      <c r="EK135" s="186"/>
      <c r="EL135" s="186"/>
      <c r="EM135" s="186"/>
      <c r="EN135" s="186"/>
      <c r="EO135" s="186"/>
      <c r="EP135" s="186"/>
      <c r="EQ135" s="186"/>
      <c r="ER135" s="186"/>
      <c r="ES135" s="186"/>
      <c r="ET135" s="186"/>
      <c r="EU135" s="186"/>
      <c r="EV135" s="186"/>
      <c r="EW135" s="186"/>
      <c r="EX135" s="186"/>
      <c r="EY135" s="186"/>
      <c r="EZ135" s="186"/>
      <c r="FA135" s="186"/>
      <c r="FB135" s="186"/>
      <c r="FC135" s="186"/>
      <c r="FD135" s="186"/>
      <c r="FE135" s="186"/>
      <c r="FF135" s="186"/>
      <c r="FG135" s="186"/>
      <c r="FH135" s="186"/>
      <c r="FI135" s="186"/>
      <c r="FJ135" s="186"/>
      <c r="FK135" s="186"/>
      <c r="FL135" s="186"/>
      <c r="FM135" s="186"/>
      <c r="FN135" s="186"/>
      <c r="FO135" s="186"/>
      <c r="FP135" s="186"/>
      <c r="FQ135" s="186"/>
      <c r="FR135" s="186"/>
      <c r="FS135" s="186"/>
      <c r="FT135" s="186"/>
      <c r="FU135" s="186"/>
      <c r="FV135" s="186"/>
      <c r="FW135" s="186"/>
      <c r="FX135" s="186"/>
      <c r="FY135" s="186"/>
      <c r="FZ135" s="186"/>
      <c r="GA135" s="186"/>
      <c r="GB135" s="186"/>
      <c r="GC135" s="186"/>
      <c r="GD135" s="186"/>
      <c r="GE135" s="186"/>
      <c r="GF135" s="186"/>
      <c r="GG135" s="186"/>
      <c r="GH135" s="186"/>
      <c r="GI135" s="186"/>
      <c r="GJ135" s="186"/>
      <c r="GK135" s="186"/>
      <c r="GL135" s="186"/>
      <c r="GM135" s="186"/>
      <c r="GN135" s="186"/>
      <c r="GO135" s="186"/>
      <c r="GP135" s="186"/>
      <c r="GQ135" s="186"/>
      <c r="GR135" s="186"/>
      <c r="GS135" s="186"/>
      <c r="GT135" s="186"/>
      <c r="GU135" s="186"/>
      <c r="GV135" s="186"/>
      <c r="GW135" s="186"/>
      <c r="GX135" s="186"/>
      <c r="GY135" s="186"/>
      <c r="GZ135" s="186"/>
      <c r="HA135" s="186"/>
      <c r="HB135" s="186"/>
      <c r="HC135" s="186"/>
      <c r="HD135" s="186"/>
      <c r="HE135" s="186"/>
      <c r="HF135" s="186"/>
      <c r="HG135" s="186"/>
      <c r="HH135" s="186"/>
      <c r="HI135" s="186"/>
      <c r="HJ135" s="186"/>
      <c r="HK135" s="186"/>
      <c r="HL135" s="186"/>
      <c r="HM135" s="186"/>
      <c r="HN135" s="186"/>
      <c r="HO135" s="186"/>
      <c r="HP135" s="186"/>
      <c r="HQ135" s="186"/>
      <c r="HR135" s="186"/>
      <c r="HS135" s="186"/>
      <c r="HT135" s="186"/>
      <c r="HU135" s="186"/>
      <c r="HV135" s="186"/>
      <c r="HW135" s="186"/>
      <c r="HX135" s="186"/>
      <c r="HY135" s="186"/>
      <c r="HZ135" s="186"/>
      <c r="IA135" s="186"/>
      <c r="IB135" s="186"/>
      <c r="IC135" s="186"/>
      <c r="ID135" s="186"/>
      <c r="IE135" s="186"/>
      <c r="IF135" s="186"/>
      <c r="IG135" s="186"/>
      <c r="IH135" s="186"/>
      <c r="II135" s="186"/>
      <c r="IJ135" s="186"/>
      <c r="IK135" s="186"/>
      <c r="IL135" s="186"/>
      <c r="IM135" s="186"/>
    </row>
    <row r="136" spans="1:247" s="284" customFormat="1" ht="42" customHeight="1" hidden="1">
      <c r="A136" s="277" t="s">
        <v>360</v>
      </c>
      <c r="B136" s="419" t="s">
        <v>560</v>
      </c>
      <c r="C136" s="420" t="s">
        <v>568</v>
      </c>
      <c r="D136" s="278" t="s">
        <v>359</v>
      </c>
      <c r="E136" s="279" t="s">
        <v>361</v>
      </c>
      <c r="F136" s="280"/>
      <c r="G136" s="574">
        <f>+G137</f>
        <v>0</v>
      </c>
      <c r="H136" s="574">
        <f>+H137</f>
        <v>0</v>
      </c>
      <c r="I136" s="574">
        <f>+I137</f>
        <v>0</v>
      </c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  <c r="EO136" s="283"/>
      <c r="EP136" s="283"/>
      <c r="EQ136" s="283"/>
      <c r="ER136" s="283"/>
      <c r="ES136" s="283"/>
      <c r="ET136" s="283"/>
      <c r="EU136" s="283"/>
      <c r="EV136" s="283"/>
      <c r="EW136" s="283"/>
      <c r="EX136" s="283"/>
      <c r="EY136" s="283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3"/>
      <c r="FQ136" s="283"/>
      <c r="FR136" s="283"/>
      <c r="FS136" s="283"/>
      <c r="FT136" s="283"/>
      <c r="FU136" s="283"/>
      <c r="FV136" s="283"/>
      <c r="FW136" s="283"/>
      <c r="FX136" s="283"/>
      <c r="FY136" s="283"/>
      <c r="FZ136" s="283"/>
      <c r="GA136" s="283"/>
      <c r="GB136" s="283"/>
      <c r="GC136" s="283"/>
      <c r="GD136" s="283"/>
      <c r="GE136" s="283"/>
      <c r="GF136" s="283"/>
      <c r="GG136" s="283"/>
      <c r="GH136" s="283"/>
      <c r="GI136" s="283"/>
      <c r="GJ136" s="283"/>
      <c r="GK136" s="283"/>
      <c r="GL136" s="283"/>
      <c r="GM136" s="283"/>
      <c r="GN136" s="283"/>
      <c r="GO136" s="283"/>
      <c r="GP136" s="283"/>
      <c r="GQ136" s="283"/>
      <c r="GR136" s="283"/>
      <c r="GS136" s="283"/>
      <c r="GT136" s="283"/>
      <c r="GU136" s="283"/>
      <c r="GV136" s="283"/>
      <c r="GW136" s="283"/>
      <c r="GX136" s="283"/>
      <c r="GY136" s="283"/>
      <c r="GZ136" s="283"/>
      <c r="HA136" s="283"/>
      <c r="HB136" s="283"/>
      <c r="HC136" s="283"/>
      <c r="HD136" s="283"/>
      <c r="HE136" s="283"/>
      <c r="HF136" s="283"/>
      <c r="HG136" s="283"/>
      <c r="HH136" s="283"/>
      <c r="HI136" s="283"/>
      <c r="HJ136" s="283"/>
      <c r="HK136" s="283"/>
      <c r="HL136" s="283"/>
      <c r="HM136" s="283"/>
      <c r="HN136" s="283"/>
      <c r="HO136" s="283"/>
      <c r="HP136" s="283"/>
      <c r="HQ136" s="283"/>
      <c r="HR136" s="283"/>
      <c r="HS136" s="283"/>
      <c r="HT136" s="283"/>
      <c r="HU136" s="283"/>
      <c r="HV136" s="283"/>
      <c r="HW136" s="283"/>
      <c r="HX136" s="283"/>
      <c r="HY136" s="283"/>
      <c r="HZ136" s="283"/>
      <c r="IA136" s="283"/>
      <c r="IB136" s="283"/>
      <c r="IC136" s="283"/>
      <c r="ID136" s="283"/>
      <c r="IE136" s="283"/>
      <c r="IF136" s="283"/>
      <c r="IG136" s="283"/>
      <c r="IH136" s="283"/>
      <c r="II136" s="283"/>
      <c r="IJ136" s="283"/>
      <c r="IK136" s="283"/>
      <c r="IL136" s="283"/>
      <c r="IM136" s="283"/>
    </row>
    <row r="137" spans="1:248" s="143" customFormat="1" ht="42" customHeight="1" hidden="1">
      <c r="A137" s="281" t="s">
        <v>248</v>
      </c>
      <c r="B137" s="419" t="s">
        <v>560</v>
      </c>
      <c r="C137" s="420" t="s">
        <v>568</v>
      </c>
      <c r="D137" s="278" t="s">
        <v>359</v>
      </c>
      <c r="E137" s="279" t="s">
        <v>361</v>
      </c>
      <c r="F137" s="282" t="s">
        <v>227</v>
      </c>
      <c r="G137" s="574"/>
      <c r="H137" s="574"/>
      <c r="I137" s="574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  <c r="BB137" s="186"/>
      <c r="BC137" s="186"/>
      <c r="BD137" s="186"/>
      <c r="BE137" s="186"/>
      <c r="BF137" s="186"/>
      <c r="BG137" s="186"/>
      <c r="BH137" s="186"/>
      <c r="BI137" s="186"/>
      <c r="BJ137" s="186"/>
      <c r="BK137" s="186"/>
      <c r="BL137" s="186"/>
      <c r="BM137" s="186"/>
      <c r="BN137" s="186"/>
      <c r="BO137" s="186"/>
      <c r="BP137" s="186"/>
      <c r="BQ137" s="186"/>
      <c r="BR137" s="186"/>
      <c r="BS137" s="186"/>
      <c r="BT137" s="186"/>
      <c r="BU137" s="186"/>
      <c r="BV137" s="186"/>
      <c r="BW137" s="186"/>
      <c r="BX137" s="186"/>
      <c r="BY137" s="186"/>
      <c r="BZ137" s="186"/>
      <c r="CA137" s="186"/>
      <c r="CB137" s="186"/>
      <c r="CC137" s="186"/>
      <c r="CD137" s="186"/>
      <c r="CE137" s="186"/>
      <c r="CF137" s="186"/>
      <c r="CG137" s="186"/>
      <c r="CH137" s="186"/>
      <c r="CI137" s="186"/>
      <c r="CJ137" s="186"/>
      <c r="CK137" s="186"/>
      <c r="CL137" s="186"/>
      <c r="CM137" s="186"/>
      <c r="CN137" s="186"/>
      <c r="CO137" s="186"/>
      <c r="CP137" s="186"/>
      <c r="CQ137" s="186"/>
      <c r="CR137" s="186"/>
      <c r="CS137" s="186"/>
      <c r="CT137" s="186"/>
      <c r="CU137" s="186"/>
      <c r="CV137" s="186"/>
      <c r="CW137" s="186"/>
      <c r="CX137" s="186"/>
      <c r="CY137" s="186"/>
      <c r="CZ137" s="186"/>
      <c r="DA137" s="186"/>
      <c r="DB137" s="186"/>
      <c r="DC137" s="186"/>
      <c r="DD137" s="186"/>
      <c r="DE137" s="186"/>
      <c r="DF137" s="186"/>
      <c r="DG137" s="186"/>
      <c r="DH137" s="186"/>
      <c r="DI137" s="186"/>
      <c r="DJ137" s="186"/>
      <c r="DK137" s="186"/>
      <c r="DL137" s="186"/>
      <c r="DM137" s="186"/>
      <c r="DN137" s="186"/>
      <c r="DO137" s="186"/>
      <c r="DP137" s="186"/>
      <c r="DQ137" s="186"/>
      <c r="DR137" s="186"/>
      <c r="DS137" s="186"/>
      <c r="DT137" s="186"/>
      <c r="DU137" s="186"/>
      <c r="DV137" s="186"/>
      <c r="DW137" s="186"/>
      <c r="DX137" s="186"/>
      <c r="DY137" s="186"/>
      <c r="DZ137" s="186"/>
      <c r="EA137" s="186"/>
      <c r="EB137" s="186"/>
      <c r="EC137" s="186"/>
      <c r="ED137" s="186"/>
      <c r="EE137" s="186"/>
      <c r="EF137" s="186"/>
      <c r="EG137" s="186"/>
      <c r="EH137" s="186"/>
      <c r="EI137" s="186"/>
      <c r="EJ137" s="186"/>
      <c r="EK137" s="186"/>
      <c r="EL137" s="186"/>
      <c r="EM137" s="186"/>
      <c r="EN137" s="186"/>
      <c r="EO137" s="186"/>
      <c r="EP137" s="186"/>
      <c r="EQ137" s="186"/>
      <c r="ER137" s="186"/>
      <c r="ES137" s="186"/>
      <c r="ET137" s="186"/>
      <c r="EU137" s="186"/>
      <c r="EV137" s="186"/>
      <c r="EW137" s="186"/>
      <c r="EX137" s="186"/>
      <c r="EY137" s="186"/>
      <c r="EZ137" s="186"/>
      <c r="FA137" s="186"/>
      <c r="FB137" s="186"/>
      <c r="FC137" s="186"/>
      <c r="FD137" s="186"/>
      <c r="FE137" s="186"/>
      <c r="FF137" s="186"/>
      <c r="FG137" s="186"/>
      <c r="FH137" s="186"/>
      <c r="FI137" s="186"/>
      <c r="FJ137" s="186"/>
      <c r="FK137" s="186"/>
      <c r="FL137" s="186"/>
      <c r="FM137" s="186"/>
      <c r="FN137" s="186"/>
      <c r="FO137" s="186"/>
      <c r="FP137" s="186"/>
      <c r="FQ137" s="186"/>
      <c r="FR137" s="186"/>
      <c r="FS137" s="186"/>
      <c r="FT137" s="186"/>
      <c r="FU137" s="186"/>
      <c r="FV137" s="186"/>
      <c r="FW137" s="186"/>
      <c r="FX137" s="186"/>
      <c r="FY137" s="186"/>
      <c r="FZ137" s="186"/>
      <c r="GA137" s="186"/>
      <c r="GB137" s="186"/>
      <c r="GC137" s="186"/>
      <c r="GD137" s="186"/>
      <c r="GE137" s="186"/>
      <c r="GF137" s="186"/>
      <c r="GG137" s="186"/>
      <c r="GH137" s="186"/>
      <c r="GI137" s="186"/>
      <c r="GJ137" s="186"/>
      <c r="GK137" s="186"/>
      <c r="GL137" s="186"/>
      <c r="GM137" s="186"/>
      <c r="GN137" s="186"/>
      <c r="GO137" s="186"/>
      <c r="GP137" s="186"/>
      <c r="GQ137" s="186"/>
      <c r="GR137" s="186"/>
      <c r="GS137" s="186"/>
      <c r="GT137" s="186"/>
      <c r="GU137" s="186"/>
      <c r="GV137" s="186"/>
      <c r="GW137" s="186"/>
      <c r="GX137" s="186"/>
      <c r="GY137" s="186"/>
      <c r="GZ137" s="186"/>
      <c r="HA137" s="186"/>
      <c r="HB137" s="186"/>
      <c r="HC137" s="186"/>
      <c r="HD137" s="186"/>
      <c r="HE137" s="186"/>
      <c r="HF137" s="186"/>
      <c r="HG137" s="186"/>
      <c r="HH137" s="186"/>
      <c r="HI137" s="186"/>
      <c r="HJ137" s="186"/>
      <c r="HK137" s="186"/>
      <c r="HL137" s="186"/>
      <c r="HM137" s="186"/>
      <c r="HN137" s="186"/>
      <c r="HO137" s="186"/>
      <c r="HP137" s="186"/>
      <c r="HQ137" s="186"/>
      <c r="HR137" s="186"/>
      <c r="HS137" s="186"/>
      <c r="HT137" s="186"/>
      <c r="HU137" s="186"/>
      <c r="HV137" s="186"/>
      <c r="HW137" s="186"/>
      <c r="HX137" s="186"/>
      <c r="HY137" s="186"/>
      <c r="HZ137" s="186"/>
      <c r="IA137" s="186"/>
      <c r="IB137" s="186"/>
      <c r="IC137" s="186"/>
      <c r="ID137" s="186"/>
      <c r="IE137" s="186"/>
      <c r="IF137" s="186"/>
      <c r="IG137" s="186"/>
      <c r="IH137" s="186"/>
      <c r="II137" s="186"/>
      <c r="IJ137" s="186"/>
      <c r="IK137" s="186"/>
      <c r="IL137" s="186"/>
      <c r="IM137" s="186"/>
      <c r="IN137" s="186"/>
    </row>
    <row r="138" spans="1:37" s="144" customFormat="1" ht="42" customHeight="1" hidden="1">
      <c r="A138" s="277" t="s">
        <v>362</v>
      </c>
      <c r="B138" s="419" t="s">
        <v>560</v>
      </c>
      <c r="C138" s="420" t="s">
        <v>568</v>
      </c>
      <c r="D138" s="278" t="s">
        <v>359</v>
      </c>
      <c r="E138" s="279" t="s">
        <v>363</v>
      </c>
      <c r="F138" s="285"/>
      <c r="G138" s="574">
        <f>+G139</f>
        <v>0</v>
      </c>
      <c r="H138" s="574">
        <f>+H139</f>
        <v>0</v>
      </c>
      <c r="I138" s="574">
        <f>+I139</f>
        <v>0</v>
      </c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</row>
    <row r="139" spans="1:37" s="136" customFormat="1" ht="42" customHeight="1" hidden="1">
      <c r="A139" s="281" t="s">
        <v>248</v>
      </c>
      <c r="B139" s="419" t="s">
        <v>560</v>
      </c>
      <c r="C139" s="420" t="s">
        <v>568</v>
      </c>
      <c r="D139" s="278" t="s">
        <v>359</v>
      </c>
      <c r="E139" s="279" t="s">
        <v>363</v>
      </c>
      <c r="F139" s="282" t="s">
        <v>227</v>
      </c>
      <c r="G139" s="575"/>
      <c r="H139" s="575"/>
      <c r="I139" s="57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</row>
    <row r="140" spans="1:37" s="136" customFormat="1" ht="42" customHeight="1">
      <c r="A140" s="542" t="s">
        <v>242</v>
      </c>
      <c r="B140" s="543" t="s">
        <v>560</v>
      </c>
      <c r="C140" s="544" t="s">
        <v>568</v>
      </c>
      <c r="D140" s="679" t="s">
        <v>364</v>
      </c>
      <c r="E140" s="680"/>
      <c r="F140" s="545"/>
      <c r="G140" s="576">
        <f aca="true" t="shared" si="19" ref="G140:I142">G141</f>
        <v>6000</v>
      </c>
      <c r="H140" s="576">
        <f t="shared" si="19"/>
        <v>0</v>
      </c>
      <c r="I140" s="576">
        <f t="shared" si="19"/>
        <v>0</v>
      </c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</row>
    <row r="141" spans="1:37" s="136" customFormat="1" ht="42" customHeight="1">
      <c r="A141" s="546" t="s">
        <v>273</v>
      </c>
      <c r="B141" s="543" t="s">
        <v>560</v>
      </c>
      <c r="C141" s="544" t="s">
        <v>568</v>
      </c>
      <c r="D141" s="679" t="s">
        <v>365</v>
      </c>
      <c r="E141" s="680"/>
      <c r="F141" s="545"/>
      <c r="G141" s="576">
        <f t="shared" si="19"/>
        <v>6000</v>
      </c>
      <c r="H141" s="576">
        <f t="shared" si="19"/>
        <v>0</v>
      </c>
      <c r="I141" s="576">
        <f t="shared" si="19"/>
        <v>0</v>
      </c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</row>
    <row r="142" spans="1:37" s="136" customFormat="1" ht="42" customHeight="1">
      <c r="A142" s="547" t="s">
        <v>366</v>
      </c>
      <c r="B142" s="543" t="s">
        <v>560</v>
      </c>
      <c r="C142" s="544" t="s">
        <v>568</v>
      </c>
      <c r="D142" s="681" t="s">
        <v>367</v>
      </c>
      <c r="E142" s="682"/>
      <c r="F142" s="545"/>
      <c r="G142" s="576">
        <f t="shared" si="19"/>
        <v>6000</v>
      </c>
      <c r="H142" s="576">
        <f t="shared" si="19"/>
        <v>0</v>
      </c>
      <c r="I142" s="576">
        <f t="shared" si="19"/>
        <v>0</v>
      </c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</row>
    <row r="143" spans="1:37" s="136" customFormat="1" ht="42" customHeight="1">
      <c r="A143" s="548" t="s">
        <v>248</v>
      </c>
      <c r="B143" s="543" t="s">
        <v>560</v>
      </c>
      <c r="C143" s="544" t="s">
        <v>568</v>
      </c>
      <c r="D143" s="679" t="s">
        <v>368</v>
      </c>
      <c r="E143" s="680"/>
      <c r="F143" s="545" t="s">
        <v>227</v>
      </c>
      <c r="G143" s="577">
        <v>6000</v>
      </c>
      <c r="H143" s="576"/>
      <c r="I143" s="576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</row>
    <row r="144" spans="1:9" s="186" customFormat="1" ht="42" customHeight="1">
      <c r="A144" s="225" t="s">
        <v>369</v>
      </c>
      <c r="B144" s="231" t="s">
        <v>569</v>
      </c>
      <c r="C144" s="231"/>
      <c r="D144" s="183"/>
      <c r="E144" s="127"/>
      <c r="F144" s="231"/>
      <c r="G144" s="566">
        <f>G193</f>
        <v>100000</v>
      </c>
      <c r="H144" s="566">
        <f>H193</f>
        <v>0</v>
      </c>
      <c r="I144" s="566">
        <f>I193</f>
        <v>0</v>
      </c>
    </row>
    <row r="145" spans="1:9" s="186" customFormat="1" ht="0.75" customHeight="1" hidden="1">
      <c r="A145" s="287" t="s">
        <v>370</v>
      </c>
      <c r="B145" s="289" t="s">
        <v>569</v>
      </c>
      <c r="C145" s="289" t="s">
        <v>558</v>
      </c>
      <c r="D145" s="672"/>
      <c r="E145" s="673"/>
      <c r="F145" s="289"/>
      <c r="G145" s="567"/>
      <c r="H145" s="567"/>
      <c r="I145" s="567"/>
    </row>
    <row r="146" spans="1:9" s="186" customFormat="1" ht="35.25" customHeight="1" hidden="1">
      <c r="A146" s="290" t="s">
        <v>371</v>
      </c>
      <c r="B146" s="289" t="s">
        <v>569</v>
      </c>
      <c r="C146" s="289" t="s">
        <v>558</v>
      </c>
      <c r="D146" s="672" t="s">
        <v>372</v>
      </c>
      <c r="E146" s="673"/>
      <c r="F146" s="289"/>
      <c r="G146" s="567"/>
      <c r="H146" s="567"/>
      <c r="I146" s="567"/>
    </row>
    <row r="147" spans="1:9" s="186" customFormat="1" ht="0.75" customHeight="1" hidden="1">
      <c r="A147" s="145" t="s">
        <v>373</v>
      </c>
      <c r="B147" s="289" t="s">
        <v>569</v>
      </c>
      <c r="C147" s="289" t="s">
        <v>558</v>
      </c>
      <c r="D147" s="672" t="s">
        <v>374</v>
      </c>
      <c r="E147" s="673"/>
      <c r="F147" s="289"/>
      <c r="G147" s="567"/>
      <c r="H147" s="567"/>
      <c r="I147" s="567"/>
    </row>
    <row r="148" spans="1:9" s="186" customFormat="1" ht="33.75" customHeight="1" hidden="1">
      <c r="A148" s="145"/>
      <c r="B148" s="289" t="s">
        <v>569</v>
      </c>
      <c r="C148" s="289" t="s">
        <v>558</v>
      </c>
      <c r="D148" s="288" t="s">
        <v>375</v>
      </c>
      <c r="E148" s="291" t="s">
        <v>214</v>
      </c>
      <c r="F148" s="289"/>
      <c r="G148" s="567"/>
      <c r="H148" s="567"/>
      <c r="I148" s="567"/>
    </row>
    <row r="149" spans="1:9" s="186" customFormat="1" ht="24.75" customHeight="1" hidden="1">
      <c r="A149" s="292" t="s">
        <v>376</v>
      </c>
      <c r="B149" s="289" t="s">
        <v>569</v>
      </c>
      <c r="C149" s="289" t="s">
        <v>558</v>
      </c>
      <c r="D149" s="672" t="s">
        <v>377</v>
      </c>
      <c r="E149" s="673"/>
      <c r="F149" s="289"/>
      <c r="G149" s="567"/>
      <c r="H149" s="567"/>
      <c r="I149" s="567"/>
    </row>
    <row r="150" spans="1:9" s="186" customFormat="1" ht="30.75" customHeight="1" hidden="1">
      <c r="A150" s="286" t="s">
        <v>248</v>
      </c>
      <c r="B150" s="289" t="s">
        <v>569</v>
      </c>
      <c r="C150" s="289" t="s">
        <v>558</v>
      </c>
      <c r="D150" s="672" t="s">
        <v>377</v>
      </c>
      <c r="E150" s="673"/>
      <c r="F150" s="289" t="s">
        <v>227</v>
      </c>
      <c r="G150" s="567"/>
      <c r="H150" s="567"/>
      <c r="I150" s="567"/>
    </row>
    <row r="151" spans="1:9" s="174" customFormat="1" ht="0.75" customHeight="1" hidden="1">
      <c r="A151" s="225" t="s">
        <v>378</v>
      </c>
      <c r="B151" s="231" t="s">
        <v>569</v>
      </c>
      <c r="C151" s="231" t="s">
        <v>559</v>
      </c>
      <c r="D151" s="256"/>
      <c r="E151" s="257"/>
      <c r="F151" s="231"/>
      <c r="G151" s="566">
        <f>G152+G156+G163</f>
        <v>0</v>
      </c>
      <c r="H151" s="566">
        <f>H152+H156+H163</f>
        <v>0</v>
      </c>
      <c r="I151" s="566">
        <f>I152+I156+I163</f>
        <v>0</v>
      </c>
    </row>
    <row r="152" spans="1:9" s="174" customFormat="1" ht="49.5" customHeight="1" hidden="1">
      <c r="A152" s="225" t="s">
        <v>379</v>
      </c>
      <c r="B152" s="231" t="s">
        <v>569</v>
      </c>
      <c r="C152" s="231" t="s">
        <v>559</v>
      </c>
      <c r="D152" s="211" t="s">
        <v>380</v>
      </c>
      <c r="E152" s="185" t="s">
        <v>252</v>
      </c>
      <c r="F152" s="231"/>
      <c r="G152" s="566">
        <f aca="true" t="shared" si="20" ref="G152:I153">G153</f>
        <v>0</v>
      </c>
      <c r="H152" s="566">
        <f t="shared" si="20"/>
        <v>0</v>
      </c>
      <c r="I152" s="566">
        <f t="shared" si="20"/>
        <v>0</v>
      </c>
    </row>
    <row r="153" spans="1:9" s="174" customFormat="1" ht="53.25" customHeight="1" hidden="1">
      <c r="A153" s="293" t="s">
        <v>381</v>
      </c>
      <c r="B153" s="232" t="s">
        <v>569</v>
      </c>
      <c r="C153" s="232" t="s">
        <v>559</v>
      </c>
      <c r="D153" s="255" t="s">
        <v>382</v>
      </c>
      <c r="E153" s="176" t="s">
        <v>252</v>
      </c>
      <c r="F153" s="232"/>
      <c r="G153" s="568">
        <f t="shared" si="20"/>
        <v>0</v>
      </c>
      <c r="H153" s="568">
        <f t="shared" si="20"/>
        <v>0</v>
      </c>
      <c r="I153" s="568">
        <f t="shared" si="20"/>
        <v>0</v>
      </c>
    </row>
    <row r="154" spans="1:9" s="174" customFormat="1" ht="36" hidden="1">
      <c r="A154" s="145" t="s">
        <v>383</v>
      </c>
      <c r="B154" s="327" t="s">
        <v>569</v>
      </c>
      <c r="C154" s="384" t="s">
        <v>559</v>
      </c>
      <c r="D154" s="171" t="s">
        <v>382</v>
      </c>
      <c r="E154" s="172" t="s">
        <v>384</v>
      </c>
      <c r="F154" s="148"/>
      <c r="G154" s="571">
        <f>+G155</f>
        <v>0</v>
      </c>
      <c r="H154" s="571">
        <f>+H155</f>
        <v>0</v>
      </c>
      <c r="I154" s="571">
        <f>+I155</f>
        <v>0</v>
      </c>
    </row>
    <row r="155" spans="1:9" s="174" customFormat="1" ht="18" hidden="1">
      <c r="A155" s="157" t="s">
        <v>385</v>
      </c>
      <c r="B155" s="232" t="s">
        <v>569</v>
      </c>
      <c r="C155" s="232" t="s">
        <v>559</v>
      </c>
      <c r="D155" s="294" t="s">
        <v>382</v>
      </c>
      <c r="E155" s="295" t="s">
        <v>384</v>
      </c>
      <c r="F155" s="173" t="s">
        <v>319</v>
      </c>
      <c r="G155" s="555"/>
      <c r="H155" s="555"/>
      <c r="I155" s="555"/>
    </row>
    <row r="156" spans="1:9" s="174" customFormat="1" ht="87" hidden="1">
      <c r="A156" s="296" t="s">
        <v>386</v>
      </c>
      <c r="B156" s="424" t="s">
        <v>569</v>
      </c>
      <c r="C156" s="424" t="s">
        <v>559</v>
      </c>
      <c r="D156" s="674" t="s">
        <v>387</v>
      </c>
      <c r="E156" s="675"/>
      <c r="F156" s="238"/>
      <c r="G156" s="553">
        <f>G157</f>
        <v>0</v>
      </c>
      <c r="H156" s="553">
        <f>H157</f>
        <v>0</v>
      </c>
      <c r="I156" s="553">
        <f>I157</f>
        <v>0</v>
      </c>
    </row>
    <row r="157" spans="1:9" s="174" customFormat="1" ht="90" hidden="1">
      <c r="A157" s="208" t="s">
        <v>388</v>
      </c>
      <c r="B157" s="425" t="s">
        <v>569</v>
      </c>
      <c r="C157" s="425" t="s">
        <v>559</v>
      </c>
      <c r="D157" s="645" t="s">
        <v>389</v>
      </c>
      <c r="E157" s="646"/>
      <c r="F157" s="247"/>
      <c r="G157" s="563"/>
      <c r="H157" s="563"/>
      <c r="I157" s="563"/>
    </row>
    <row r="158" spans="1:9" s="174" customFormat="1" ht="18" hidden="1">
      <c r="A158" s="297" t="s">
        <v>390</v>
      </c>
      <c r="B158" s="425" t="s">
        <v>569</v>
      </c>
      <c r="C158" s="425" t="s">
        <v>559</v>
      </c>
      <c r="D158" s="676" t="s">
        <v>391</v>
      </c>
      <c r="E158" s="677"/>
      <c r="F158" s="247"/>
      <c r="G158" s="563"/>
      <c r="H158" s="563"/>
      <c r="I158" s="563"/>
    </row>
    <row r="159" spans="1:9" s="174" customFormat="1" ht="54" hidden="1">
      <c r="A159" s="298" t="s">
        <v>392</v>
      </c>
      <c r="B159" s="425" t="s">
        <v>569</v>
      </c>
      <c r="C159" s="425" t="s">
        <v>559</v>
      </c>
      <c r="D159" s="676" t="s">
        <v>393</v>
      </c>
      <c r="E159" s="678"/>
      <c r="F159" s="247"/>
      <c r="G159" s="563"/>
      <c r="H159" s="563"/>
      <c r="I159" s="563"/>
    </row>
    <row r="160" spans="1:9" s="174" customFormat="1" ht="18" customHeight="1" hidden="1">
      <c r="A160" s="299" t="s">
        <v>248</v>
      </c>
      <c r="B160" s="425" t="s">
        <v>569</v>
      </c>
      <c r="C160" s="425" t="s">
        <v>559</v>
      </c>
      <c r="D160" s="645" t="s">
        <v>394</v>
      </c>
      <c r="E160" s="646"/>
      <c r="F160" s="247" t="s">
        <v>227</v>
      </c>
      <c r="G160" s="563"/>
      <c r="H160" s="563"/>
      <c r="I160" s="563"/>
    </row>
    <row r="161" spans="1:9" s="174" customFormat="1" ht="36" hidden="1">
      <c r="A161" s="157" t="s">
        <v>395</v>
      </c>
      <c r="B161" s="232" t="s">
        <v>569</v>
      </c>
      <c r="C161" s="232" t="s">
        <v>559</v>
      </c>
      <c r="D161" s="667" t="s">
        <v>396</v>
      </c>
      <c r="E161" s="668"/>
      <c r="F161" s="173"/>
      <c r="G161" s="555">
        <f>G162</f>
        <v>0</v>
      </c>
      <c r="H161" s="555">
        <f>H162</f>
        <v>0</v>
      </c>
      <c r="I161" s="555">
        <f>I162</f>
        <v>0</v>
      </c>
    </row>
    <row r="162" spans="1:9" s="174" customFormat="1" ht="36" hidden="1">
      <c r="A162" s="300" t="s">
        <v>248</v>
      </c>
      <c r="B162" s="232" t="s">
        <v>569</v>
      </c>
      <c r="C162" s="232" t="s">
        <v>559</v>
      </c>
      <c r="D162" s="667" t="s">
        <v>396</v>
      </c>
      <c r="E162" s="668"/>
      <c r="F162" s="173" t="s">
        <v>227</v>
      </c>
      <c r="G162" s="555"/>
      <c r="H162" s="555"/>
      <c r="I162" s="555"/>
    </row>
    <row r="163" spans="1:9" s="174" customFormat="1" ht="87" hidden="1">
      <c r="A163" s="296" t="s">
        <v>397</v>
      </c>
      <c r="B163" s="424" t="s">
        <v>569</v>
      </c>
      <c r="C163" s="424" t="s">
        <v>559</v>
      </c>
      <c r="D163" s="133" t="s">
        <v>398</v>
      </c>
      <c r="E163" s="128" t="s">
        <v>214</v>
      </c>
      <c r="F163" s="238"/>
      <c r="G163" s="553"/>
      <c r="H163" s="553"/>
      <c r="I163" s="553"/>
    </row>
    <row r="164" spans="1:9" s="174" customFormat="1" ht="108" hidden="1">
      <c r="A164" s="145" t="s">
        <v>399</v>
      </c>
      <c r="B164" s="427" t="s">
        <v>569</v>
      </c>
      <c r="C164" s="427" t="s">
        <v>559</v>
      </c>
      <c r="D164" s="669" t="s">
        <v>400</v>
      </c>
      <c r="E164" s="670"/>
      <c r="F164" s="301"/>
      <c r="G164" s="569">
        <f>G165</f>
        <v>0</v>
      </c>
      <c r="H164" s="569">
        <f>H165</f>
        <v>0</v>
      </c>
      <c r="I164" s="569">
        <f>I165</f>
        <v>0</v>
      </c>
    </row>
    <row r="165" spans="1:9" s="174" customFormat="1" ht="54" hidden="1">
      <c r="A165" s="302" t="s">
        <v>401</v>
      </c>
      <c r="B165" s="429" t="s">
        <v>569</v>
      </c>
      <c r="C165" s="429" t="s">
        <v>559</v>
      </c>
      <c r="D165" s="663" t="s">
        <v>402</v>
      </c>
      <c r="E165" s="671"/>
      <c r="F165" s="303"/>
      <c r="G165" s="564">
        <f>G167+G168</f>
        <v>0</v>
      </c>
      <c r="H165" s="564">
        <f>H167+H168</f>
        <v>0</v>
      </c>
      <c r="I165" s="564">
        <f>I167+I168</f>
        <v>0</v>
      </c>
    </row>
    <row r="166" spans="1:9" s="174" customFormat="1" ht="24" customHeight="1" hidden="1">
      <c r="A166" s="304" t="s">
        <v>403</v>
      </c>
      <c r="B166" s="429" t="s">
        <v>569</v>
      </c>
      <c r="C166" s="429"/>
      <c r="D166" s="663" t="s">
        <v>404</v>
      </c>
      <c r="E166" s="664"/>
      <c r="F166" s="303"/>
      <c r="G166" s="564"/>
      <c r="H166" s="564"/>
      <c r="I166" s="564"/>
    </row>
    <row r="167" spans="1:9" s="174" customFormat="1" ht="26.25" customHeight="1" hidden="1">
      <c r="A167" s="286" t="s">
        <v>248</v>
      </c>
      <c r="B167" s="429" t="s">
        <v>569</v>
      </c>
      <c r="C167" s="429" t="s">
        <v>559</v>
      </c>
      <c r="D167" s="663" t="s">
        <v>404</v>
      </c>
      <c r="E167" s="664"/>
      <c r="F167" s="303" t="s">
        <v>227</v>
      </c>
      <c r="G167" s="564"/>
      <c r="H167" s="564"/>
      <c r="I167" s="564"/>
    </row>
    <row r="168" spans="1:9" s="174" customFormat="1" ht="22.5" customHeight="1" hidden="1">
      <c r="A168" s="208" t="s">
        <v>228</v>
      </c>
      <c r="B168" s="429" t="s">
        <v>569</v>
      </c>
      <c r="C168" s="429" t="s">
        <v>559</v>
      </c>
      <c r="D168" s="663" t="s">
        <v>404</v>
      </c>
      <c r="E168" s="664"/>
      <c r="F168" s="303" t="s">
        <v>229</v>
      </c>
      <c r="G168" s="564">
        <v>0</v>
      </c>
      <c r="H168" s="564">
        <v>0</v>
      </c>
      <c r="I168" s="564">
        <v>0</v>
      </c>
    </row>
    <row r="169" spans="1:9" s="174" customFormat="1" ht="30" customHeight="1" hidden="1">
      <c r="A169" s="157" t="s">
        <v>405</v>
      </c>
      <c r="B169" s="232" t="s">
        <v>569</v>
      </c>
      <c r="C169" s="232" t="s">
        <v>559</v>
      </c>
      <c r="D169" s="305" t="s">
        <v>406</v>
      </c>
      <c r="E169" s="306" t="s">
        <v>214</v>
      </c>
      <c r="F169" s="173"/>
      <c r="G169" s="555">
        <f aca="true" t="shared" si="21" ref="G169:I170">G170</f>
        <v>0</v>
      </c>
      <c r="H169" s="555">
        <f t="shared" si="21"/>
        <v>0</v>
      </c>
      <c r="I169" s="555">
        <f t="shared" si="21"/>
        <v>0</v>
      </c>
    </row>
    <row r="170" spans="1:9" s="174" customFormat="1" ht="28.5" customHeight="1" hidden="1">
      <c r="A170" s="281" t="s">
        <v>407</v>
      </c>
      <c r="B170" s="232" t="s">
        <v>569</v>
      </c>
      <c r="C170" s="232" t="s">
        <v>559</v>
      </c>
      <c r="D170" s="305" t="s">
        <v>408</v>
      </c>
      <c r="E170" s="306" t="s">
        <v>214</v>
      </c>
      <c r="F170" s="173"/>
      <c r="G170" s="555">
        <f t="shared" si="21"/>
        <v>0</v>
      </c>
      <c r="H170" s="555">
        <f t="shared" si="21"/>
        <v>0</v>
      </c>
      <c r="I170" s="555">
        <f t="shared" si="21"/>
        <v>0</v>
      </c>
    </row>
    <row r="171" spans="1:9" s="174" customFormat="1" ht="27.75" customHeight="1" hidden="1">
      <c r="A171" s="194" t="s">
        <v>403</v>
      </c>
      <c r="B171" s="232" t="s">
        <v>569</v>
      </c>
      <c r="C171" s="232" t="s">
        <v>559</v>
      </c>
      <c r="D171" s="305" t="s">
        <v>409</v>
      </c>
      <c r="E171" s="306" t="s">
        <v>410</v>
      </c>
      <c r="F171" s="173"/>
      <c r="G171" s="555">
        <f>G172+G173</f>
        <v>0</v>
      </c>
      <c r="H171" s="555">
        <f>H172+H173</f>
        <v>0</v>
      </c>
      <c r="I171" s="555">
        <f>I172+I173</f>
        <v>0</v>
      </c>
    </row>
    <row r="172" spans="1:9" s="174" customFormat="1" ht="24" customHeight="1" hidden="1">
      <c r="A172" s="157" t="s">
        <v>248</v>
      </c>
      <c r="B172" s="232" t="s">
        <v>569</v>
      </c>
      <c r="C172" s="232" t="s">
        <v>559</v>
      </c>
      <c r="D172" s="305" t="s">
        <v>411</v>
      </c>
      <c r="E172" s="306" t="s">
        <v>410</v>
      </c>
      <c r="F172" s="173" t="s">
        <v>227</v>
      </c>
      <c r="G172" s="555"/>
      <c r="H172" s="555"/>
      <c r="I172" s="555"/>
    </row>
    <row r="173" spans="1:9" s="174" customFormat="1" ht="30" customHeight="1" hidden="1">
      <c r="A173" s="208" t="s">
        <v>228</v>
      </c>
      <c r="B173" s="425" t="s">
        <v>569</v>
      </c>
      <c r="C173" s="425" t="s">
        <v>559</v>
      </c>
      <c r="D173" s="645" t="s">
        <v>412</v>
      </c>
      <c r="E173" s="646"/>
      <c r="F173" s="247" t="s">
        <v>229</v>
      </c>
      <c r="G173" s="563"/>
      <c r="H173" s="563"/>
      <c r="I173" s="563"/>
    </row>
    <row r="174" spans="1:9" s="174" customFormat="1" ht="18">
      <c r="A174" s="225" t="s">
        <v>413</v>
      </c>
      <c r="B174" s="231" t="s">
        <v>569</v>
      </c>
      <c r="C174" s="231" t="s">
        <v>559</v>
      </c>
      <c r="D174" s="183"/>
      <c r="E174" s="127"/>
      <c r="F174" s="231"/>
      <c r="G174" s="566"/>
      <c r="H174" s="566"/>
      <c r="I174" s="566"/>
    </row>
    <row r="175" spans="1:37" s="310" customFormat="1" ht="87" customHeight="1">
      <c r="A175" s="296" t="s">
        <v>414</v>
      </c>
      <c r="B175" s="231" t="s">
        <v>569</v>
      </c>
      <c r="C175" s="406" t="s">
        <v>559</v>
      </c>
      <c r="D175" s="307" t="s">
        <v>415</v>
      </c>
      <c r="E175" s="308" t="s">
        <v>214</v>
      </c>
      <c r="F175" s="228"/>
      <c r="G175" s="566"/>
      <c r="H175" s="566"/>
      <c r="I175" s="566"/>
      <c r="J175" s="309"/>
      <c r="K175" s="309"/>
      <c r="L175" s="309"/>
      <c r="M175" s="309"/>
      <c r="N175" s="309"/>
      <c r="O175" s="309"/>
      <c r="P175" s="309"/>
      <c r="Q175" s="309"/>
      <c r="R175" s="309"/>
      <c r="S175" s="309"/>
      <c r="T175" s="309"/>
      <c r="U175" s="309"/>
      <c r="V175" s="309"/>
      <c r="W175" s="309"/>
      <c r="X175" s="309"/>
      <c r="Y175" s="309"/>
      <c r="Z175" s="309"/>
      <c r="AA175" s="309"/>
      <c r="AB175" s="309"/>
      <c r="AC175" s="309"/>
      <c r="AD175" s="309"/>
      <c r="AE175" s="309"/>
      <c r="AF175" s="309"/>
      <c r="AG175" s="309"/>
      <c r="AH175" s="309"/>
      <c r="AI175" s="309"/>
      <c r="AJ175" s="309"/>
      <c r="AK175" s="309"/>
    </row>
    <row r="176" spans="1:37" s="150" customFormat="1" ht="107.25" customHeight="1">
      <c r="A176" s="145" t="s">
        <v>416</v>
      </c>
      <c r="B176" s="327" t="s">
        <v>569</v>
      </c>
      <c r="C176" s="384" t="s">
        <v>559</v>
      </c>
      <c r="D176" s="311" t="s">
        <v>417</v>
      </c>
      <c r="E176" s="312" t="s">
        <v>214</v>
      </c>
      <c r="F176" s="148"/>
      <c r="G176" s="568"/>
      <c r="H176" s="568"/>
      <c r="I176" s="568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49"/>
    </row>
    <row r="177" spans="1:37" s="150" customFormat="1" ht="0.75" customHeight="1">
      <c r="A177" s="145" t="s">
        <v>418</v>
      </c>
      <c r="B177" s="327" t="s">
        <v>569</v>
      </c>
      <c r="C177" s="384" t="s">
        <v>564</v>
      </c>
      <c r="D177" s="665" t="s">
        <v>419</v>
      </c>
      <c r="E177" s="666"/>
      <c r="F177" s="148"/>
      <c r="G177" s="571">
        <v>100000</v>
      </c>
      <c r="H177" s="571">
        <v>9600</v>
      </c>
      <c r="I177" s="571">
        <v>100</v>
      </c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</row>
    <row r="178" spans="1:37" s="150" customFormat="1" ht="18" hidden="1">
      <c r="A178" s="157" t="s">
        <v>228</v>
      </c>
      <c r="B178" s="327" t="s">
        <v>569</v>
      </c>
      <c r="C178" s="384" t="s">
        <v>564</v>
      </c>
      <c r="D178" s="665" t="s">
        <v>419</v>
      </c>
      <c r="E178" s="666"/>
      <c r="F178" s="148" t="s">
        <v>229</v>
      </c>
      <c r="G178" s="571"/>
      <c r="H178" s="571"/>
      <c r="I178" s="571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49"/>
    </row>
    <row r="179" spans="1:37" s="150" customFormat="1" ht="36" hidden="1">
      <c r="A179" s="313" t="s">
        <v>248</v>
      </c>
      <c r="B179" s="327" t="s">
        <v>569</v>
      </c>
      <c r="C179" s="384" t="s">
        <v>564</v>
      </c>
      <c r="D179" s="665" t="s">
        <v>419</v>
      </c>
      <c r="E179" s="666"/>
      <c r="F179" s="148" t="s">
        <v>227</v>
      </c>
      <c r="G179" s="571"/>
      <c r="H179" s="571"/>
      <c r="I179" s="571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</row>
    <row r="180" spans="1:37" s="150" customFormat="1" ht="21.75" customHeight="1">
      <c r="A180" s="204" t="s">
        <v>420</v>
      </c>
      <c r="B180" s="327" t="s">
        <v>569</v>
      </c>
      <c r="C180" s="384" t="s">
        <v>559</v>
      </c>
      <c r="D180" s="314" t="s">
        <v>421</v>
      </c>
      <c r="E180" s="178" t="s">
        <v>214</v>
      </c>
      <c r="F180" s="148"/>
      <c r="G180" s="568"/>
      <c r="H180" s="568"/>
      <c r="I180" s="568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</row>
    <row r="181" spans="1:9" s="149" customFormat="1" ht="18">
      <c r="A181" s="145" t="s">
        <v>422</v>
      </c>
      <c r="B181" s="327" t="s">
        <v>569</v>
      </c>
      <c r="C181" s="384" t="s">
        <v>559</v>
      </c>
      <c r="D181" s="311" t="s">
        <v>423</v>
      </c>
      <c r="E181" s="312" t="s">
        <v>424</v>
      </c>
      <c r="F181" s="148"/>
      <c r="G181" s="568"/>
      <c r="H181" s="568"/>
      <c r="I181" s="568"/>
    </row>
    <row r="182" spans="1:9" s="149" customFormat="1" ht="33" customHeight="1">
      <c r="A182" s="549" t="s">
        <v>226</v>
      </c>
      <c r="B182" s="327" t="s">
        <v>569</v>
      </c>
      <c r="C182" s="384" t="s">
        <v>559</v>
      </c>
      <c r="D182" s="311" t="s">
        <v>423</v>
      </c>
      <c r="E182" s="312" t="s">
        <v>424</v>
      </c>
      <c r="F182" s="148" t="s">
        <v>227</v>
      </c>
      <c r="G182" s="568"/>
      <c r="H182" s="568"/>
      <c r="I182" s="568"/>
    </row>
    <row r="183" spans="1:9" s="149" customFormat="1" ht="36" customHeight="1" hidden="1">
      <c r="A183" s="157" t="s">
        <v>228</v>
      </c>
      <c r="B183" s="327" t="s">
        <v>569</v>
      </c>
      <c r="C183" s="384" t="s">
        <v>564</v>
      </c>
      <c r="D183" s="311" t="s">
        <v>423</v>
      </c>
      <c r="E183" s="312" t="s">
        <v>425</v>
      </c>
      <c r="F183" s="148" t="s">
        <v>229</v>
      </c>
      <c r="G183" s="571"/>
      <c r="H183" s="571"/>
      <c r="I183" s="571"/>
    </row>
    <row r="184" spans="1:37" s="150" customFormat="1" ht="37.5" customHeight="1" hidden="1">
      <c r="A184" s="145" t="s">
        <v>426</v>
      </c>
      <c r="B184" s="327"/>
      <c r="C184" s="384"/>
      <c r="D184" s="171" t="s">
        <v>427</v>
      </c>
      <c r="E184" s="172" t="s">
        <v>428</v>
      </c>
      <c r="F184" s="148"/>
      <c r="G184" s="571">
        <f>SUM(G185:G186)</f>
        <v>0</v>
      </c>
      <c r="H184" s="571">
        <f>SUM(H185:H186)</f>
        <v>0</v>
      </c>
      <c r="I184" s="571">
        <f>SUM(I185:I186)</f>
        <v>0</v>
      </c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</row>
    <row r="185" spans="1:9" s="149" customFormat="1" ht="39.75" customHeight="1" hidden="1">
      <c r="A185" s="313" t="s">
        <v>248</v>
      </c>
      <c r="B185" s="327" t="s">
        <v>569</v>
      </c>
      <c r="C185" s="384" t="s">
        <v>564</v>
      </c>
      <c r="D185" s="311" t="s">
        <v>427</v>
      </c>
      <c r="E185" s="312" t="s">
        <v>428</v>
      </c>
      <c r="F185" s="148" t="s">
        <v>227</v>
      </c>
      <c r="G185" s="571"/>
      <c r="H185" s="571"/>
      <c r="I185" s="571"/>
    </row>
    <row r="186" spans="1:9" s="149" customFormat="1" ht="33.75" customHeight="1" hidden="1">
      <c r="A186" s="157" t="s">
        <v>228</v>
      </c>
      <c r="B186" s="327" t="s">
        <v>569</v>
      </c>
      <c r="C186" s="384" t="s">
        <v>564</v>
      </c>
      <c r="D186" s="311" t="s">
        <v>427</v>
      </c>
      <c r="E186" s="312" t="s">
        <v>428</v>
      </c>
      <c r="F186" s="148" t="s">
        <v>229</v>
      </c>
      <c r="G186" s="571"/>
      <c r="H186" s="571"/>
      <c r="I186" s="571"/>
    </row>
    <row r="187" spans="1:9" s="149" customFormat="1" ht="32.25" customHeight="1" hidden="1">
      <c r="A187" s="281" t="s">
        <v>429</v>
      </c>
      <c r="B187" s="327" t="s">
        <v>569</v>
      </c>
      <c r="C187" s="384" t="s">
        <v>564</v>
      </c>
      <c r="D187" s="311" t="s">
        <v>430</v>
      </c>
      <c r="E187" s="312" t="s">
        <v>214</v>
      </c>
      <c r="F187" s="148"/>
      <c r="G187" s="571">
        <f aca="true" t="shared" si="22" ref="G187:I188">G188</f>
        <v>0</v>
      </c>
      <c r="H187" s="571">
        <f t="shared" si="22"/>
        <v>0</v>
      </c>
      <c r="I187" s="571">
        <f t="shared" si="22"/>
        <v>0</v>
      </c>
    </row>
    <row r="188" spans="1:9" s="149" customFormat="1" ht="37.5" customHeight="1" hidden="1">
      <c r="A188" s="145" t="s">
        <v>422</v>
      </c>
      <c r="B188" s="327" t="s">
        <v>569</v>
      </c>
      <c r="C188" s="384" t="s">
        <v>564</v>
      </c>
      <c r="D188" s="311" t="s">
        <v>430</v>
      </c>
      <c r="E188" s="312" t="s">
        <v>425</v>
      </c>
      <c r="F188" s="148"/>
      <c r="G188" s="571">
        <f t="shared" si="22"/>
        <v>0</v>
      </c>
      <c r="H188" s="571">
        <f t="shared" si="22"/>
        <v>0</v>
      </c>
      <c r="I188" s="571">
        <f t="shared" si="22"/>
        <v>0</v>
      </c>
    </row>
    <row r="189" spans="1:9" s="149" customFormat="1" ht="39" customHeight="1" hidden="1">
      <c r="A189" s="313" t="s">
        <v>248</v>
      </c>
      <c r="B189" s="327" t="s">
        <v>569</v>
      </c>
      <c r="C189" s="384" t="s">
        <v>564</v>
      </c>
      <c r="D189" s="311" t="s">
        <v>430</v>
      </c>
      <c r="E189" s="312" t="s">
        <v>425</v>
      </c>
      <c r="F189" s="148" t="s">
        <v>227</v>
      </c>
      <c r="G189" s="571"/>
      <c r="H189" s="571"/>
      <c r="I189" s="571"/>
    </row>
    <row r="190" spans="1:9" s="149" customFormat="1" ht="35.25" customHeight="1" hidden="1">
      <c r="A190" s="281" t="s">
        <v>431</v>
      </c>
      <c r="B190" s="327" t="s">
        <v>569</v>
      </c>
      <c r="C190" s="384" t="s">
        <v>564</v>
      </c>
      <c r="D190" s="311" t="s">
        <v>430</v>
      </c>
      <c r="E190" s="312" t="s">
        <v>214</v>
      </c>
      <c r="F190" s="148"/>
      <c r="G190" s="571">
        <f>G191+G193</f>
        <v>100000</v>
      </c>
      <c r="H190" s="571">
        <f>H191+H193</f>
        <v>0</v>
      </c>
      <c r="I190" s="571">
        <f>I191+I193</f>
        <v>0</v>
      </c>
    </row>
    <row r="191" spans="1:9" s="149" customFormat="1" ht="32.25" customHeight="1" hidden="1">
      <c r="A191" s="204" t="s">
        <v>432</v>
      </c>
      <c r="B191" s="327" t="s">
        <v>569</v>
      </c>
      <c r="C191" s="384" t="s">
        <v>564</v>
      </c>
      <c r="D191" s="311" t="s">
        <v>433</v>
      </c>
      <c r="E191" s="312" t="s">
        <v>434</v>
      </c>
      <c r="F191" s="148"/>
      <c r="G191" s="571">
        <f>G192</f>
        <v>0</v>
      </c>
      <c r="H191" s="571">
        <f>H192</f>
        <v>0</v>
      </c>
      <c r="I191" s="571">
        <f>I192</f>
        <v>0</v>
      </c>
    </row>
    <row r="192" spans="1:9" s="149" customFormat="1" ht="36" hidden="1">
      <c r="A192" s="157" t="s">
        <v>248</v>
      </c>
      <c r="B192" s="327" t="s">
        <v>569</v>
      </c>
      <c r="C192" s="384" t="s">
        <v>564</v>
      </c>
      <c r="D192" s="311" t="s">
        <v>430</v>
      </c>
      <c r="E192" s="312" t="s">
        <v>434</v>
      </c>
      <c r="F192" s="148" t="s">
        <v>227</v>
      </c>
      <c r="G192" s="571"/>
      <c r="H192" s="571"/>
      <c r="I192" s="571"/>
    </row>
    <row r="193" spans="1:9" s="149" customFormat="1" ht="37.5" customHeight="1">
      <c r="A193" s="157" t="s">
        <v>435</v>
      </c>
      <c r="B193" s="327" t="s">
        <v>569</v>
      </c>
      <c r="C193" s="384" t="s">
        <v>564</v>
      </c>
      <c r="D193" s="311" t="s">
        <v>436</v>
      </c>
      <c r="E193" s="312" t="s">
        <v>425</v>
      </c>
      <c r="F193" s="148"/>
      <c r="G193" s="571">
        <f>G194</f>
        <v>100000</v>
      </c>
      <c r="H193" s="571">
        <f>H194</f>
        <v>0</v>
      </c>
      <c r="I193" s="571">
        <f>I194</f>
        <v>0</v>
      </c>
    </row>
    <row r="194" spans="1:9" s="149" customFormat="1" ht="33" customHeight="1">
      <c r="A194" s="549" t="s">
        <v>226</v>
      </c>
      <c r="B194" s="327" t="s">
        <v>569</v>
      </c>
      <c r="C194" s="384" t="s">
        <v>564</v>
      </c>
      <c r="D194" s="311" t="s">
        <v>436</v>
      </c>
      <c r="E194" s="312" t="s">
        <v>425</v>
      </c>
      <c r="F194" s="148" t="s">
        <v>227</v>
      </c>
      <c r="G194" s="571">
        <v>100000</v>
      </c>
      <c r="H194" s="571"/>
      <c r="I194" s="571"/>
    </row>
    <row r="195" spans="1:9" s="149" customFormat="1" ht="31.5" customHeight="1" hidden="1">
      <c r="A195" s="315" t="s">
        <v>437</v>
      </c>
      <c r="B195" s="327" t="s">
        <v>569</v>
      </c>
      <c r="C195" s="384" t="s">
        <v>564</v>
      </c>
      <c r="D195" s="311" t="s">
        <v>438</v>
      </c>
      <c r="E195" s="312" t="s">
        <v>214</v>
      </c>
      <c r="F195" s="148"/>
      <c r="G195" s="571">
        <f aca="true" t="shared" si="23" ref="G195:I196">G196</f>
        <v>0</v>
      </c>
      <c r="H195" s="571">
        <f t="shared" si="23"/>
        <v>0</v>
      </c>
      <c r="I195" s="571">
        <f t="shared" si="23"/>
        <v>0</v>
      </c>
    </row>
    <row r="196" spans="1:9" s="149" customFormat="1" ht="33.75" customHeight="1" hidden="1">
      <c r="A196" s="145" t="s">
        <v>422</v>
      </c>
      <c r="B196" s="327" t="s">
        <v>569</v>
      </c>
      <c r="C196" s="384" t="s">
        <v>564</v>
      </c>
      <c r="D196" s="311" t="s">
        <v>438</v>
      </c>
      <c r="E196" s="312" t="s">
        <v>425</v>
      </c>
      <c r="F196" s="148"/>
      <c r="G196" s="571">
        <f t="shared" si="23"/>
        <v>0</v>
      </c>
      <c r="H196" s="571">
        <f t="shared" si="23"/>
        <v>0</v>
      </c>
      <c r="I196" s="571">
        <f t="shared" si="23"/>
        <v>0</v>
      </c>
    </row>
    <row r="197" spans="1:9" s="149" customFormat="1" ht="33.75" customHeight="1" hidden="1">
      <c r="A197" s="300" t="s">
        <v>248</v>
      </c>
      <c r="B197" s="327" t="s">
        <v>569</v>
      </c>
      <c r="C197" s="384" t="s">
        <v>564</v>
      </c>
      <c r="D197" s="311" t="s">
        <v>438</v>
      </c>
      <c r="E197" s="312" t="s">
        <v>425</v>
      </c>
      <c r="F197" s="148" t="s">
        <v>227</v>
      </c>
      <c r="G197" s="571"/>
      <c r="H197" s="571"/>
      <c r="I197" s="571"/>
    </row>
    <row r="198" spans="1:9" s="149" customFormat="1" ht="27.75" customHeight="1" hidden="1">
      <c r="A198" s="157"/>
      <c r="B198" s="327"/>
      <c r="C198" s="384"/>
      <c r="D198" s="311"/>
      <c r="E198" s="312"/>
      <c r="F198" s="148"/>
      <c r="G198" s="571"/>
      <c r="H198" s="571"/>
      <c r="I198" s="571"/>
    </row>
    <row r="199" spans="1:9" s="149" customFormat="1" ht="30" customHeight="1" hidden="1">
      <c r="A199" s="297" t="s">
        <v>439</v>
      </c>
      <c r="B199" s="328" t="s">
        <v>569</v>
      </c>
      <c r="C199" s="393" t="s">
        <v>564</v>
      </c>
      <c r="D199" s="657" t="s">
        <v>440</v>
      </c>
      <c r="E199" s="658"/>
      <c r="F199" s="316"/>
      <c r="G199" s="578"/>
      <c r="H199" s="578"/>
      <c r="I199" s="578"/>
    </row>
    <row r="200" spans="1:9" s="149" customFormat="1" ht="31.5" customHeight="1" hidden="1">
      <c r="A200" s="299" t="s">
        <v>248</v>
      </c>
      <c r="B200" s="328" t="s">
        <v>569</v>
      </c>
      <c r="C200" s="393" t="s">
        <v>564</v>
      </c>
      <c r="D200" s="657" t="s">
        <v>440</v>
      </c>
      <c r="E200" s="658"/>
      <c r="F200" s="316" t="s">
        <v>227</v>
      </c>
      <c r="G200" s="578"/>
      <c r="H200" s="578"/>
      <c r="I200" s="578"/>
    </row>
    <row r="201" spans="1:9" s="149" customFormat="1" ht="27.75" customHeight="1" hidden="1">
      <c r="A201" s="281" t="s">
        <v>441</v>
      </c>
      <c r="B201" s="328" t="s">
        <v>569</v>
      </c>
      <c r="C201" s="393" t="s">
        <v>564</v>
      </c>
      <c r="D201" s="317" t="s">
        <v>423</v>
      </c>
      <c r="E201" s="318" t="s">
        <v>214</v>
      </c>
      <c r="F201" s="316"/>
      <c r="G201" s="578">
        <f>G202+G205</f>
        <v>0</v>
      </c>
      <c r="H201" s="578">
        <f>H202+H205</f>
        <v>0</v>
      </c>
      <c r="I201" s="578">
        <f>I202+I205</f>
        <v>0</v>
      </c>
    </row>
    <row r="202" spans="1:9" s="149" customFormat="1" ht="24.75" customHeight="1" hidden="1">
      <c r="A202" s="242" t="s">
        <v>442</v>
      </c>
      <c r="B202" s="327" t="s">
        <v>569</v>
      </c>
      <c r="C202" s="384" t="s">
        <v>564</v>
      </c>
      <c r="D202" s="311" t="s">
        <v>443</v>
      </c>
      <c r="E202" s="312" t="s">
        <v>444</v>
      </c>
      <c r="F202" s="148"/>
      <c r="G202" s="571">
        <f>G203</f>
        <v>0</v>
      </c>
      <c r="H202" s="571">
        <f>H203</f>
        <v>0</v>
      </c>
      <c r="I202" s="571">
        <f>I203</f>
        <v>0</v>
      </c>
    </row>
    <row r="203" spans="1:9" s="149" customFormat="1" ht="32.25" customHeight="1" hidden="1">
      <c r="A203" s="313" t="s">
        <v>248</v>
      </c>
      <c r="B203" s="327" t="s">
        <v>569</v>
      </c>
      <c r="C203" s="384" t="s">
        <v>564</v>
      </c>
      <c r="D203" s="311" t="s">
        <v>445</v>
      </c>
      <c r="E203" s="312" t="s">
        <v>444</v>
      </c>
      <c r="F203" s="148" t="s">
        <v>227</v>
      </c>
      <c r="G203" s="571"/>
      <c r="H203" s="571"/>
      <c r="I203" s="571"/>
    </row>
    <row r="204" spans="1:9" s="149" customFormat="1" ht="26.25" customHeight="1" hidden="1">
      <c r="A204" s="157" t="s">
        <v>228</v>
      </c>
      <c r="B204" s="327" t="s">
        <v>569</v>
      </c>
      <c r="C204" s="384" t="s">
        <v>564</v>
      </c>
      <c r="D204" s="311" t="s">
        <v>446</v>
      </c>
      <c r="E204" s="312" t="s">
        <v>447</v>
      </c>
      <c r="F204" s="148" t="s">
        <v>229</v>
      </c>
      <c r="G204" s="571"/>
      <c r="H204" s="571"/>
      <c r="I204" s="571"/>
    </row>
    <row r="205" spans="1:9" s="149" customFormat="1" ht="31.5" customHeight="1" hidden="1">
      <c r="A205" s="194" t="s">
        <v>448</v>
      </c>
      <c r="B205" s="327" t="s">
        <v>569</v>
      </c>
      <c r="C205" s="384" t="s">
        <v>564</v>
      </c>
      <c r="D205" s="311" t="s">
        <v>449</v>
      </c>
      <c r="E205" s="312" t="s">
        <v>444</v>
      </c>
      <c r="F205" s="148"/>
      <c r="G205" s="571">
        <f>G206</f>
        <v>0</v>
      </c>
      <c r="H205" s="571">
        <f>H206</f>
        <v>0</v>
      </c>
      <c r="I205" s="571">
        <f>I206</f>
        <v>0</v>
      </c>
    </row>
    <row r="206" spans="1:9" s="149" customFormat="1" ht="30" customHeight="1" hidden="1">
      <c r="A206" s="313" t="s">
        <v>248</v>
      </c>
      <c r="B206" s="327" t="s">
        <v>569</v>
      </c>
      <c r="C206" s="384" t="s">
        <v>564</v>
      </c>
      <c r="D206" s="311" t="s">
        <v>449</v>
      </c>
      <c r="E206" s="312" t="s">
        <v>444</v>
      </c>
      <c r="F206" s="148" t="s">
        <v>227</v>
      </c>
      <c r="G206" s="571"/>
      <c r="H206" s="571"/>
      <c r="I206" s="571"/>
    </row>
    <row r="207" spans="1:9" s="149" customFormat="1" ht="28.5" customHeight="1" hidden="1">
      <c r="A207" s="319"/>
      <c r="B207" s="327"/>
      <c r="C207" s="384"/>
      <c r="D207" s="311"/>
      <c r="E207" s="312"/>
      <c r="F207" s="148"/>
      <c r="G207" s="571"/>
      <c r="H207" s="571"/>
      <c r="I207" s="571"/>
    </row>
    <row r="208" spans="1:9" s="149" customFormat="1" ht="28.5" customHeight="1" hidden="1">
      <c r="A208" s="319"/>
      <c r="B208" s="327"/>
      <c r="C208" s="384"/>
      <c r="D208" s="311"/>
      <c r="E208" s="312"/>
      <c r="F208" s="148"/>
      <c r="G208" s="571"/>
      <c r="H208" s="571"/>
      <c r="I208" s="571"/>
    </row>
    <row r="209" spans="1:9" s="149" customFormat="1" ht="21" customHeight="1" hidden="1">
      <c r="A209" s="320" t="s">
        <v>450</v>
      </c>
      <c r="B209" s="238" t="s">
        <v>562</v>
      </c>
      <c r="C209" s="159"/>
      <c r="D209" s="184"/>
      <c r="E209" s="141"/>
      <c r="F209" s="177"/>
      <c r="G209" s="553">
        <f aca="true" t="shared" si="24" ref="G209:I211">+G210</f>
        <v>1000</v>
      </c>
      <c r="H209" s="553">
        <f t="shared" si="24"/>
        <v>1000</v>
      </c>
      <c r="I209" s="553">
        <f t="shared" si="24"/>
        <v>1000</v>
      </c>
    </row>
    <row r="210" spans="1:9" s="149" customFormat="1" ht="22.5" customHeight="1" hidden="1">
      <c r="A210" s="320" t="s">
        <v>451</v>
      </c>
      <c r="B210" s="238" t="s">
        <v>562</v>
      </c>
      <c r="C210" s="159" t="s">
        <v>562</v>
      </c>
      <c r="D210" s="184"/>
      <c r="E210" s="141"/>
      <c r="F210" s="177"/>
      <c r="G210" s="553">
        <f t="shared" si="24"/>
        <v>1000</v>
      </c>
      <c r="H210" s="553">
        <f t="shared" si="24"/>
        <v>1000</v>
      </c>
      <c r="I210" s="553">
        <f t="shared" si="24"/>
        <v>1000</v>
      </c>
    </row>
    <row r="211" spans="1:9" s="149" customFormat="1" ht="28.5" customHeight="1" hidden="1">
      <c r="A211" s="320" t="s">
        <v>452</v>
      </c>
      <c r="B211" s="238" t="s">
        <v>562</v>
      </c>
      <c r="C211" s="159" t="s">
        <v>562</v>
      </c>
      <c r="D211" s="154" t="s">
        <v>453</v>
      </c>
      <c r="E211" s="155" t="s">
        <v>214</v>
      </c>
      <c r="F211" s="161"/>
      <c r="G211" s="553">
        <f t="shared" si="24"/>
        <v>1000</v>
      </c>
      <c r="H211" s="553">
        <f t="shared" si="24"/>
        <v>1000</v>
      </c>
      <c r="I211" s="553">
        <f t="shared" si="24"/>
        <v>1000</v>
      </c>
    </row>
    <row r="212" spans="1:9" s="149" customFormat="1" ht="28.5" customHeight="1" hidden="1">
      <c r="A212" s="319" t="s">
        <v>454</v>
      </c>
      <c r="B212" s="173" t="s">
        <v>562</v>
      </c>
      <c r="C212" s="385" t="s">
        <v>562</v>
      </c>
      <c r="D212" s="321" t="s">
        <v>455</v>
      </c>
      <c r="E212" s="147" t="s">
        <v>214</v>
      </c>
      <c r="F212" s="177"/>
      <c r="G212" s="555">
        <f aca="true" t="shared" si="25" ref="G212:I213">G213</f>
        <v>1000</v>
      </c>
      <c r="H212" s="555">
        <f t="shared" si="25"/>
        <v>1000</v>
      </c>
      <c r="I212" s="555">
        <f t="shared" si="25"/>
        <v>1000</v>
      </c>
    </row>
    <row r="213" spans="1:9" s="149" customFormat="1" ht="51.75" hidden="1">
      <c r="A213" s="241" t="s">
        <v>456</v>
      </c>
      <c r="B213" s="173" t="s">
        <v>562</v>
      </c>
      <c r="C213" s="385" t="s">
        <v>562</v>
      </c>
      <c r="D213" s="321" t="s">
        <v>457</v>
      </c>
      <c r="E213" s="147" t="s">
        <v>214</v>
      </c>
      <c r="F213" s="177"/>
      <c r="G213" s="555">
        <f t="shared" si="25"/>
        <v>1000</v>
      </c>
      <c r="H213" s="555">
        <f t="shared" si="25"/>
        <v>1000</v>
      </c>
      <c r="I213" s="555">
        <f t="shared" si="25"/>
        <v>1000</v>
      </c>
    </row>
    <row r="214" spans="1:9" s="149" customFormat="1" ht="20.25" customHeight="1" hidden="1">
      <c r="A214" s="319" t="s">
        <v>458</v>
      </c>
      <c r="B214" s="173" t="s">
        <v>562</v>
      </c>
      <c r="C214" s="385" t="s">
        <v>562</v>
      </c>
      <c r="D214" s="321" t="s">
        <v>457</v>
      </c>
      <c r="E214" s="147" t="s">
        <v>459</v>
      </c>
      <c r="F214" s="177"/>
      <c r="G214" s="555">
        <f>+G215</f>
        <v>1000</v>
      </c>
      <c r="H214" s="555">
        <f>+H215</f>
        <v>1000</v>
      </c>
      <c r="I214" s="555">
        <f>+I215</f>
        <v>1000</v>
      </c>
    </row>
    <row r="215" spans="1:9" s="149" customFormat="1" ht="18.75" customHeight="1" hidden="1">
      <c r="A215" s="313" t="s">
        <v>248</v>
      </c>
      <c r="B215" s="173" t="s">
        <v>562</v>
      </c>
      <c r="C215" s="385" t="s">
        <v>562</v>
      </c>
      <c r="D215" s="321" t="s">
        <v>457</v>
      </c>
      <c r="E215" s="147" t="s">
        <v>459</v>
      </c>
      <c r="F215" s="177" t="s">
        <v>227</v>
      </c>
      <c r="G215" s="555">
        <v>1000</v>
      </c>
      <c r="H215" s="555">
        <v>1000</v>
      </c>
      <c r="I215" s="555">
        <v>1000</v>
      </c>
    </row>
    <row r="216" spans="1:9" s="174" customFormat="1" ht="18">
      <c r="A216" s="137" t="s">
        <v>460</v>
      </c>
      <c r="B216" s="153" t="s">
        <v>570</v>
      </c>
      <c r="C216" s="153"/>
      <c r="D216" s="183"/>
      <c r="E216" s="127"/>
      <c r="F216" s="153"/>
      <c r="G216" s="551">
        <f>G217</f>
        <v>599107.84</v>
      </c>
      <c r="H216" s="551">
        <f aca="true" t="shared" si="26" ref="H216:I218">H217</f>
        <v>130314</v>
      </c>
      <c r="I216" s="551">
        <f t="shared" si="26"/>
        <v>125012</v>
      </c>
    </row>
    <row r="217" spans="1:9" s="174" customFormat="1" ht="18">
      <c r="A217" s="137" t="s">
        <v>461</v>
      </c>
      <c r="B217" s="153" t="s">
        <v>570</v>
      </c>
      <c r="C217" s="153" t="s">
        <v>558</v>
      </c>
      <c r="D217" s="256"/>
      <c r="E217" s="257"/>
      <c r="F217" s="153"/>
      <c r="G217" s="551">
        <f>G218</f>
        <v>599107.84</v>
      </c>
      <c r="H217" s="551">
        <f t="shared" si="26"/>
        <v>130314</v>
      </c>
      <c r="I217" s="551">
        <f t="shared" si="26"/>
        <v>125012</v>
      </c>
    </row>
    <row r="218" spans="1:9" s="174" customFormat="1" ht="73.5" customHeight="1">
      <c r="A218" s="296" t="s">
        <v>462</v>
      </c>
      <c r="B218" s="238" t="s">
        <v>570</v>
      </c>
      <c r="C218" s="238" t="s">
        <v>558</v>
      </c>
      <c r="D218" s="211" t="s">
        <v>463</v>
      </c>
      <c r="E218" s="185" t="s">
        <v>214</v>
      </c>
      <c r="F218" s="153"/>
      <c r="G218" s="551">
        <f>G219</f>
        <v>599107.84</v>
      </c>
      <c r="H218" s="551">
        <f t="shared" si="26"/>
        <v>130314</v>
      </c>
      <c r="I218" s="551">
        <f t="shared" si="26"/>
        <v>125012</v>
      </c>
    </row>
    <row r="219" spans="1:9" s="174" customFormat="1" ht="97.5" customHeight="1">
      <c r="A219" s="151" t="s">
        <v>464</v>
      </c>
      <c r="B219" s="173" t="s">
        <v>570</v>
      </c>
      <c r="C219" s="173" t="s">
        <v>558</v>
      </c>
      <c r="D219" s="255" t="s">
        <v>465</v>
      </c>
      <c r="E219" s="176" t="s">
        <v>214</v>
      </c>
      <c r="F219" s="173"/>
      <c r="G219" s="551">
        <f>G220</f>
        <v>599107.84</v>
      </c>
      <c r="H219" s="551">
        <v>130314</v>
      </c>
      <c r="I219" s="551">
        <v>125012</v>
      </c>
    </row>
    <row r="220" spans="1:9" s="174" customFormat="1" ht="57" customHeight="1">
      <c r="A220" s="322" t="s">
        <v>466</v>
      </c>
      <c r="B220" s="173" t="s">
        <v>570</v>
      </c>
      <c r="C220" s="385" t="s">
        <v>558</v>
      </c>
      <c r="D220" s="255" t="s">
        <v>467</v>
      </c>
      <c r="E220" s="176" t="s">
        <v>214</v>
      </c>
      <c r="F220" s="177"/>
      <c r="G220" s="551">
        <f>G221+G223+G225</f>
        <v>599107.84</v>
      </c>
      <c r="H220" s="551">
        <v>130314</v>
      </c>
      <c r="I220" s="551">
        <v>125012</v>
      </c>
    </row>
    <row r="221" spans="1:9" s="174" customFormat="1" ht="45" customHeight="1">
      <c r="A221" s="515" t="s">
        <v>617</v>
      </c>
      <c r="B221" s="173" t="s">
        <v>570</v>
      </c>
      <c r="C221" s="385" t="s">
        <v>558</v>
      </c>
      <c r="D221" s="519" t="s">
        <v>467</v>
      </c>
      <c r="E221" s="520" t="s">
        <v>470</v>
      </c>
      <c r="F221" s="177"/>
      <c r="G221" s="551">
        <f>G222</f>
        <v>407911</v>
      </c>
      <c r="H221" s="551">
        <f>H222</f>
        <v>118720</v>
      </c>
      <c r="I221" s="551">
        <f>I222</f>
        <v>114012</v>
      </c>
    </row>
    <row r="222" spans="1:9" s="174" customFormat="1" ht="73.5" customHeight="1">
      <c r="A222" s="522" t="s">
        <v>219</v>
      </c>
      <c r="B222" s="173" t="s">
        <v>570</v>
      </c>
      <c r="C222" s="173" t="s">
        <v>558</v>
      </c>
      <c r="D222" s="519" t="s">
        <v>467</v>
      </c>
      <c r="E222" s="520" t="s">
        <v>470</v>
      </c>
      <c r="F222" s="173" t="s">
        <v>220</v>
      </c>
      <c r="G222" s="555">
        <v>407911</v>
      </c>
      <c r="H222" s="555">
        <v>118720</v>
      </c>
      <c r="I222" s="555">
        <v>114012</v>
      </c>
    </row>
    <row r="223" spans="1:9" s="174" customFormat="1" ht="60.75" customHeight="1">
      <c r="A223" s="523" t="s">
        <v>482</v>
      </c>
      <c r="B223" s="173" t="s">
        <v>570</v>
      </c>
      <c r="C223" s="173" t="s">
        <v>558</v>
      </c>
      <c r="D223" s="519" t="s">
        <v>467</v>
      </c>
      <c r="E223" s="520" t="s">
        <v>471</v>
      </c>
      <c r="F223" s="173" t="s">
        <v>220</v>
      </c>
      <c r="G223" s="555">
        <f>G224</f>
        <v>86932</v>
      </c>
      <c r="H223" s="555">
        <v>0</v>
      </c>
      <c r="I223" s="555">
        <v>0</v>
      </c>
    </row>
    <row r="224" spans="1:9" s="174" customFormat="1" ht="77.25" customHeight="1">
      <c r="A224" s="522" t="s">
        <v>219</v>
      </c>
      <c r="B224" s="173" t="s">
        <v>570</v>
      </c>
      <c r="C224" s="173" t="s">
        <v>558</v>
      </c>
      <c r="D224" s="519" t="s">
        <v>467</v>
      </c>
      <c r="E224" s="520" t="s">
        <v>471</v>
      </c>
      <c r="F224" s="173" t="s">
        <v>220</v>
      </c>
      <c r="G224" s="555">
        <v>86932</v>
      </c>
      <c r="H224" s="555">
        <v>9594</v>
      </c>
      <c r="I224" s="555">
        <v>10000</v>
      </c>
    </row>
    <row r="225" spans="1:9" s="174" customFormat="1" ht="51" customHeight="1">
      <c r="A225" s="524" t="s">
        <v>468</v>
      </c>
      <c r="B225" s="173" t="s">
        <v>570</v>
      </c>
      <c r="C225" s="173" t="s">
        <v>558</v>
      </c>
      <c r="D225" s="519" t="s">
        <v>467</v>
      </c>
      <c r="E225" s="520" t="s">
        <v>469</v>
      </c>
      <c r="F225" s="173"/>
      <c r="G225" s="555">
        <f>G226+G227</f>
        <v>104264.84</v>
      </c>
      <c r="H225" s="555">
        <f>H226+H227</f>
        <v>11594</v>
      </c>
      <c r="I225" s="555">
        <f>I226+I227</f>
        <v>11000</v>
      </c>
    </row>
    <row r="226" spans="1:9" s="174" customFormat="1" ht="40.5" customHeight="1">
      <c r="A226" s="156" t="s">
        <v>226</v>
      </c>
      <c r="B226" s="173" t="s">
        <v>570</v>
      </c>
      <c r="C226" s="385" t="s">
        <v>558</v>
      </c>
      <c r="D226" s="214" t="s">
        <v>467</v>
      </c>
      <c r="E226" s="323" t="s">
        <v>469</v>
      </c>
      <c r="F226" s="173" t="s">
        <v>227</v>
      </c>
      <c r="G226" s="555">
        <f>86687.68+4700+8457</f>
        <v>99844.68</v>
      </c>
      <c r="H226" s="555">
        <v>9594</v>
      </c>
      <c r="I226" s="555">
        <v>10000</v>
      </c>
    </row>
    <row r="227" spans="1:9" s="174" customFormat="1" ht="21.75" customHeight="1">
      <c r="A227" s="157" t="s">
        <v>228</v>
      </c>
      <c r="B227" s="173" t="s">
        <v>570</v>
      </c>
      <c r="C227" s="385" t="s">
        <v>558</v>
      </c>
      <c r="D227" s="214" t="s">
        <v>467</v>
      </c>
      <c r="E227" s="323" t="s">
        <v>469</v>
      </c>
      <c r="F227" s="173" t="s">
        <v>229</v>
      </c>
      <c r="G227" s="555">
        <v>4420.16</v>
      </c>
      <c r="H227" s="555">
        <v>2000</v>
      </c>
      <c r="I227" s="555">
        <v>1000</v>
      </c>
    </row>
    <row r="228" spans="1:9" s="174" customFormat="1" ht="1.5" customHeight="1" hidden="1">
      <c r="A228" s="297" t="s">
        <v>475</v>
      </c>
      <c r="B228" s="247" t="s">
        <v>570</v>
      </c>
      <c r="C228" s="431" t="s">
        <v>558</v>
      </c>
      <c r="D228" s="325" t="s">
        <v>476</v>
      </c>
      <c r="E228" s="326" t="s">
        <v>477</v>
      </c>
      <c r="F228" s="247"/>
      <c r="G228" s="563">
        <f>G229</f>
        <v>0</v>
      </c>
      <c r="H228" s="563">
        <f>H229</f>
        <v>0</v>
      </c>
      <c r="I228" s="563">
        <f>I229</f>
        <v>0</v>
      </c>
    </row>
    <row r="229" spans="1:9" s="174" customFormat="1" ht="15" customHeight="1" hidden="1">
      <c r="A229" s="286" t="s">
        <v>248</v>
      </c>
      <c r="B229" s="247" t="s">
        <v>570</v>
      </c>
      <c r="C229" s="431" t="s">
        <v>558</v>
      </c>
      <c r="D229" s="325" t="s">
        <v>476</v>
      </c>
      <c r="E229" s="326" t="s">
        <v>477</v>
      </c>
      <c r="F229" s="247" t="s">
        <v>227</v>
      </c>
      <c r="G229" s="563"/>
      <c r="H229" s="563"/>
      <c r="I229" s="563"/>
    </row>
    <row r="230" spans="1:9" s="174" customFormat="1" ht="15" customHeight="1" hidden="1">
      <c r="A230" s="249" t="s">
        <v>478</v>
      </c>
      <c r="B230" s="247" t="s">
        <v>570</v>
      </c>
      <c r="C230" s="431" t="s">
        <v>558</v>
      </c>
      <c r="D230" s="325" t="s">
        <v>476</v>
      </c>
      <c r="E230" s="326" t="s">
        <v>479</v>
      </c>
      <c r="F230" s="247"/>
      <c r="G230" s="563">
        <f>G231</f>
        <v>0</v>
      </c>
      <c r="H230" s="563">
        <f>H231</f>
        <v>0</v>
      </c>
      <c r="I230" s="563">
        <f>I231</f>
        <v>0</v>
      </c>
    </row>
    <row r="231" spans="1:9" s="174" customFormat="1" ht="15" customHeight="1" hidden="1">
      <c r="A231" s="196" t="s">
        <v>219</v>
      </c>
      <c r="B231" s="247" t="s">
        <v>570</v>
      </c>
      <c r="C231" s="431" t="s">
        <v>558</v>
      </c>
      <c r="D231" s="325" t="s">
        <v>476</v>
      </c>
      <c r="E231" s="326" t="s">
        <v>479</v>
      </c>
      <c r="F231" s="247" t="s">
        <v>220</v>
      </c>
      <c r="G231" s="563"/>
      <c r="H231" s="563"/>
      <c r="I231" s="563"/>
    </row>
    <row r="232" spans="1:37" s="150" customFormat="1" ht="15" customHeight="1" hidden="1">
      <c r="A232" s="151" t="s">
        <v>480</v>
      </c>
      <c r="B232" s="173" t="s">
        <v>570</v>
      </c>
      <c r="C232" s="385" t="s">
        <v>558</v>
      </c>
      <c r="D232" s="146" t="s">
        <v>481</v>
      </c>
      <c r="E232" s="147" t="s">
        <v>214</v>
      </c>
      <c r="F232" s="327"/>
      <c r="G232" s="571">
        <f>G235</f>
        <v>0</v>
      </c>
      <c r="H232" s="571">
        <f>H235</f>
        <v>0</v>
      </c>
      <c r="I232" s="571">
        <f>I235</f>
        <v>0</v>
      </c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  <c r="AE232" s="149"/>
      <c r="AF232" s="149"/>
      <c r="AG232" s="149"/>
      <c r="AH232" s="149"/>
      <c r="AI232" s="149"/>
      <c r="AJ232" s="149"/>
      <c r="AK232" s="149"/>
    </row>
    <row r="233" spans="1:37" s="150" customFormat="1" ht="15" customHeight="1" hidden="1">
      <c r="A233" s="249" t="s">
        <v>482</v>
      </c>
      <c r="B233" s="247" t="s">
        <v>570</v>
      </c>
      <c r="C233" s="431" t="s">
        <v>558</v>
      </c>
      <c r="D233" s="657" t="s">
        <v>483</v>
      </c>
      <c r="E233" s="658"/>
      <c r="F233" s="328"/>
      <c r="G233" s="578">
        <f>G234</f>
        <v>0</v>
      </c>
      <c r="H233" s="578">
        <f>H234</f>
        <v>0</v>
      </c>
      <c r="I233" s="578">
        <f>I234</f>
        <v>0</v>
      </c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149"/>
      <c r="AC233" s="149"/>
      <c r="AD233" s="149"/>
      <c r="AE233" s="149"/>
      <c r="AF233" s="149"/>
      <c r="AG233" s="149"/>
      <c r="AH233" s="149"/>
      <c r="AI233" s="149"/>
      <c r="AJ233" s="149"/>
      <c r="AK233" s="149"/>
    </row>
    <row r="234" spans="1:37" s="150" customFormat="1" ht="15" customHeight="1" hidden="1">
      <c r="A234" s="196" t="s">
        <v>219</v>
      </c>
      <c r="B234" s="247" t="s">
        <v>570</v>
      </c>
      <c r="C234" s="247" t="s">
        <v>558</v>
      </c>
      <c r="D234" s="659" t="s">
        <v>484</v>
      </c>
      <c r="E234" s="660"/>
      <c r="F234" s="247" t="s">
        <v>220</v>
      </c>
      <c r="G234" s="563"/>
      <c r="H234" s="563"/>
      <c r="I234" s="563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</row>
    <row r="235" spans="1:37" s="150" customFormat="1" ht="15" customHeight="1" hidden="1">
      <c r="A235" s="241" t="s">
        <v>485</v>
      </c>
      <c r="B235" s="247" t="s">
        <v>570</v>
      </c>
      <c r="C235" s="431" t="s">
        <v>558</v>
      </c>
      <c r="D235" s="329" t="s">
        <v>486</v>
      </c>
      <c r="E235" s="330" t="s">
        <v>214</v>
      </c>
      <c r="F235" s="247"/>
      <c r="G235" s="563">
        <f>G236+G240</f>
        <v>0</v>
      </c>
      <c r="H235" s="563">
        <f>H236+H240</f>
        <v>0</v>
      </c>
      <c r="I235" s="563">
        <f>I236+I240</f>
        <v>0</v>
      </c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</row>
    <row r="236" spans="1:37" s="150" customFormat="1" ht="15" customHeight="1" hidden="1">
      <c r="A236" s="297" t="s">
        <v>468</v>
      </c>
      <c r="B236" s="247" t="s">
        <v>570</v>
      </c>
      <c r="C236" s="431" t="s">
        <v>558</v>
      </c>
      <c r="D236" s="661" t="s">
        <v>487</v>
      </c>
      <c r="E236" s="662"/>
      <c r="F236" s="247"/>
      <c r="G236" s="563">
        <f>G237+G238+G239</f>
        <v>0</v>
      </c>
      <c r="H236" s="563">
        <f>H237+H238+H239</f>
        <v>0</v>
      </c>
      <c r="I236" s="563">
        <f>I237+I238+I239</f>
        <v>0</v>
      </c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</row>
    <row r="237" spans="1:37" s="150" customFormat="1" ht="15" customHeight="1" hidden="1">
      <c r="A237" s="151" t="s">
        <v>219</v>
      </c>
      <c r="B237" s="173" t="s">
        <v>570</v>
      </c>
      <c r="C237" s="385" t="s">
        <v>558</v>
      </c>
      <c r="D237" s="653" t="s">
        <v>488</v>
      </c>
      <c r="E237" s="654"/>
      <c r="F237" s="327" t="s">
        <v>220</v>
      </c>
      <c r="G237" s="571"/>
      <c r="H237" s="571"/>
      <c r="I237" s="571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</row>
    <row r="238" spans="1:37" s="150" customFormat="1" ht="15" customHeight="1" hidden="1">
      <c r="A238" s="331" t="s">
        <v>248</v>
      </c>
      <c r="B238" s="173" t="s">
        <v>570</v>
      </c>
      <c r="C238" s="385" t="s">
        <v>558</v>
      </c>
      <c r="D238" s="653" t="s">
        <v>487</v>
      </c>
      <c r="E238" s="654"/>
      <c r="F238" s="327" t="s">
        <v>227</v>
      </c>
      <c r="G238" s="571"/>
      <c r="H238" s="571"/>
      <c r="I238" s="571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</row>
    <row r="239" spans="1:37" s="150" customFormat="1" ht="15" customHeight="1" hidden="1">
      <c r="A239" s="189" t="s">
        <v>228</v>
      </c>
      <c r="B239" s="173" t="s">
        <v>570</v>
      </c>
      <c r="C239" s="173" t="s">
        <v>558</v>
      </c>
      <c r="D239" s="655" t="s">
        <v>489</v>
      </c>
      <c r="E239" s="656"/>
      <c r="F239" s="173" t="s">
        <v>229</v>
      </c>
      <c r="G239" s="555"/>
      <c r="H239" s="555"/>
      <c r="I239" s="555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</row>
    <row r="240" spans="1:37" s="150" customFormat="1" ht="15" customHeight="1" hidden="1">
      <c r="A240" s="194" t="s">
        <v>490</v>
      </c>
      <c r="B240" s="173" t="s">
        <v>570</v>
      </c>
      <c r="C240" s="173" t="s">
        <v>558</v>
      </c>
      <c r="D240" s="655" t="s">
        <v>491</v>
      </c>
      <c r="E240" s="656"/>
      <c r="F240" s="173"/>
      <c r="G240" s="555">
        <f>G241+G242+G243</f>
        <v>0</v>
      </c>
      <c r="H240" s="555">
        <f>H241+H242+H243</f>
        <v>0</v>
      </c>
      <c r="I240" s="555">
        <f>I241+I242+I243</f>
        <v>0</v>
      </c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</row>
    <row r="241" spans="1:37" s="150" customFormat="1" ht="15" customHeight="1" hidden="1">
      <c r="A241" s="151" t="s">
        <v>219</v>
      </c>
      <c r="B241" s="173" t="s">
        <v>570</v>
      </c>
      <c r="C241" s="173" t="s">
        <v>558</v>
      </c>
      <c r="D241" s="655" t="s">
        <v>491</v>
      </c>
      <c r="E241" s="656"/>
      <c r="F241" s="173" t="s">
        <v>220</v>
      </c>
      <c r="G241" s="555"/>
      <c r="H241" s="555"/>
      <c r="I241" s="555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49"/>
    </row>
    <row r="242" spans="1:37" s="150" customFormat="1" ht="15" customHeight="1" hidden="1">
      <c r="A242" s="189" t="s">
        <v>248</v>
      </c>
      <c r="B242" s="173" t="s">
        <v>570</v>
      </c>
      <c r="C242" s="173" t="s">
        <v>558</v>
      </c>
      <c r="D242" s="655" t="s">
        <v>491</v>
      </c>
      <c r="E242" s="656"/>
      <c r="F242" s="173" t="s">
        <v>227</v>
      </c>
      <c r="G242" s="555"/>
      <c r="H242" s="555"/>
      <c r="I242" s="555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/>
      <c r="AF242" s="149"/>
      <c r="AG242" s="149"/>
      <c r="AH242" s="149"/>
      <c r="AI242" s="149"/>
      <c r="AJ242" s="149"/>
      <c r="AK242" s="149"/>
    </row>
    <row r="243" spans="1:37" s="150" customFormat="1" ht="15" customHeight="1" hidden="1">
      <c r="A243" s="157" t="s">
        <v>228</v>
      </c>
      <c r="B243" s="173" t="s">
        <v>570</v>
      </c>
      <c r="C243" s="173" t="s">
        <v>558</v>
      </c>
      <c r="D243" s="655" t="s">
        <v>491</v>
      </c>
      <c r="E243" s="656"/>
      <c r="F243" s="173" t="s">
        <v>229</v>
      </c>
      <c r="G243" s="555"/>
      <c r="H243" s="555"/>
      <c r="I243" s="555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149"/>
      <c r="AC243" s="149"/>
      <c r="AD243" s="149"/>
      <c r="AE243" s="149"/>
      <c r="AF243" s="149"/>
      <c r="AG243" s="149"/>
      <c r="AH243" s="149"/>
      <c r="AI243" s="149"/>
      <c r="AJ243" s="149"/>
      <c r="AK243" s="149"/>
    </row>
    <row r="244" spans="1:9" s="174" customFormat="1" ht="30" customHeight="1">
      <c r="A244" s="137" t="s">
        <v>492</v>
      </c>
      <c r="B244" s="433">
        <v>10</v>
      </c>
      <c r="C244" s="433"/>
      <c r="D244" s="183"/>
      <c r="E244" s="127"/>
      <c r="F244" s="153"/>
      <c r="G244" s="551">
        <f>G245</f>
        <v>20000</v>
      </c>
      <c r="H244" s="551">
        <f>H245</f>
        <v>10000</v>
      </c>
      <c r="I244" s="551">
        <v>10000</v>
      </c>
    </row>
    <row r="245" spans="1:9" s="174" customFormat="1" ht="21" customHeight="1">
      <c r="A245" s="137" t="s">
        <v>493</v>
      </c>
      <c r="B245" s="434">
        <v>10</v>
      </c>
      <c r="C245" s="231" t="s">
        <v>558</v>
      </c>
      <c r="D245" s="256"/>
      <c r="E245" s="257"/>
      <c r="F245" s="231"/>
      <c r="G245" s="551">
        <f>G246</f>
        <v>20000</v>
      </c>
      <c r="H245" s="551">
        <v>10000</v>
      </c>
      <c r="I245" s="551">
        <v>10000</v>
      </c>
    </row>
    <row r="246" spans="1:9" s="174" customFormat="1" ht="71.25" customHeight="1">
      <c r="A246" s="332" t="s">
        <v>494</v>
      </c>
      <c r="B246" s="435">
        <v>10</v>
      </c>
      <c r="C246" s="436" t="s">
        <v>558</v>
      </c>
      <c r="D246" s="211" t="s">
        <v>495</v>
      </c>
      <c r="E246" s="185" t="s">
        <v>214</v>
      </c>
      <c r="F246" s="170"/>
      <c r="G246" s="551">
        <f>G247</f>
        <v>20000</v>
      </c>
      <c r="H246" s="551">
        <v>10000</v>
      </c>
      <c r="I246" s="551">
        <v>10000</v>
      </c>
    </row>
    <row r="247" spans="1:9" s="174" customFormat="1" ht="98.25" customHeight="1">
      <c r="A247" s="333" t="s">
        <v>496</v>
      </c>
      <c r="B247" s="396">
        <v>10</v>
      </c>
      <c r="C247" s="207" t="s">
        <v>558</v>
      </c>
      <c r="D247" s="255" t="s">
        <v>497</v>
      </c>
      <c r="E247" s="176" t="s">
        <v>214</v>
      </c>
      <c r="F247" s="334"/>
      <c r="G247" s="555">
        <f>G248</f>
        <v>20000</v>
      </c>
      <c r="H247" s="555">
        <v>10000</v>
      </c>
      <c r="I247" s="555">
        <v>10000</v>
      </c>
    </row>
    <row r="248" spans="1:9" s="174" customFormat="1" ht="57.75" customHeight="1">
      <c r="A248" s="335" t="s">
        <v>498</v>
      </c>
      <c r="B248" s="437">
        <v>10</v>
      </c>
      <c r="C248" s="207" t="s">
        <v>558</v>
      </c>
      <c r="D248" s="255" t="s">
        <v>499</v>
      </c>
      <c r="E248" s="176" t="s">
        <v>214</v>
      </c>
      <c r="F248" s="334"/>
      <c r="G248" s="555">
        <f>G249</f>
        <v>20000</v>
      </c>
      <c r="H248" s="555">
        <v>10000</v>
      </c>
      <c r="I248" s="555">
        <v>10000</v>
      </c>
    </row>
    <row r="249" spans="1:9" s="174" customFormat="1" ht="43.5" customHeight="1">
      <c r="A249" s="213" t="s">
        <v>500</v>
      </c>
      <c r="B249" s="437">
        <v>10</v>
      </c>
      <c r="C249" s="207" t="s">
        <v>558</v>
      </c>
      <c r="D249" s="255" t="s">
        <v>499</v>
      </c>
      <c r="E249" s="176" t="s">
        <v>501</v>
      </c>
      <c r="F249" s="203"/>
      <c r="G249" s="555">
        <f>G251</f>
        <v>20000</v>
      </c>
      <c r="H249" s="554">
        <v>10000</v>
      </c>
      <c r="I249" s="554">
        <v>10000</v>
      </c>
    </row>
    <row r="250" spans="1:9" s="174" customFormat="1" ht="26.25" customHeight="1" hidden="1">
      <c r="A250" s="213" t="s">
        <v>248</v>
      </c>
      <c r="B250" s="550">
        <v>10</v>
      </c>
      <c r="C250" s="207" t="s">
        <v>571</v>
      </c>
      <c r="D250" s="255" t="s">
        <v>502</v>
      </c>
      <c r="E250" s="176" t="s">
        <v>501</v>
      </c>
      <c r="F250" s="206" t="s">
        <v>227</v>
      </c>
      <c r="G250" s="554"/>
      <c r="H250" s="554"/>
      <c r="I250" s="554"/>
    </row>
    <row r="251" spans="1:9" s="174" customFormat="1" ht="30" customHeight="1">
      <c r="A251" s="157" t="s">
        <v>503</v>
      </c>
      <c r="B251" s="389">
        <v>10</v>
      </c>
      <c r="C251" s="385" t="s">
        <v>558</v>
      </c>
      <c r="D251" s="214" t="s">
        <v>499</v>
      </c>
      <c r="E251" s="193" t="s">
        <v>501</v>
      </c>
      <c r="F251" s="177" t="s">
        <v>504</v>
      </c>
      <c r="G251" s="555">
        <v>20000</v>
      </c>
      <c r="H251" s="555">
        <v>10000</v>
      </c>
      <c r="I251" s="555">
        <v>10000</v>
      </c>
    </row>
    <row r="252" spans="1:9" s="174" customFormat="1" ht="1.5" customHeight="1" hidden="1">
      <c r="A252" s="297" t="s">
        <v>505</v>
      </c>
      <c r="B252" s="438">
        <v>10</v>
      </c>
      <c r="C252" s="439" t="s">
        <v>564</v>
      </c>
      <c r="D252" s="643" t="s">
        <v>506</v>
      </c>
      <c r="E252" s="644"/>
      <c r="F252" s="247"/>
      <c r="G252" s="248">
        <f aca="true" t="shared" si="27" ref="G252:I253">G253</f>
        <v>0</v>
      </c>
      <c r="H252" s="248">
        <f t="shared" si="27"/>
        <v>0</v>
      </c>
      <c r="I252" s="248">
        <f t="shared" si="27"/>
        <v>0</v>
      </c>
    </row>
    <row r="253" spans="1:9" s="174" customFormat="1" ht="30" customHeight="1" hidden="1">
      <c r="A253" s="336" t="s">
        <v>397</v>
      </c>
      <c r="B253" s="438">
        <v>10</v>
      </c>
      <c r="C253" s="247" t="s">
        <v>564</v>
      </c>
      <c r="D253" s="645" t="s">
        <v>372</v>
      </c>
      <c r="E253" s="646"/>
      <c r="F253" s="247"/>
      <c r="G253" s="248">
        <f t="shared" si="27"/>
        <v>0</v>
      </c>
      <c r="H253" s="248">
        <f t="shared" si="27"/>
        <v>0</v>
      </c>
      <c r="I253" s="248">
        <f t="shared" si="27"/>
        <v>0</v>
      </c>
    </row>
    <row r="254" spans="1:9" s="174" customFormat="1" ht="28.5" customHeight="1" hidden="1">
      <c r="A254" s="208" t="s">
        <v>507</v>
      </c>
      <c r="B254" s="438">
        <v>10</v>
      </c>
      <c r="C254" s="247" t="s">
        <v>564</v>
      </c>
      <c r="D254" s="647" t="s">
        <v>508</v>
      </c>
      <c r="E254" s="648"/>
      <c r="F254" s="247"/>
      <c r="G254" s="248">
        <f>G256+G258+G260</f>
        <v>0</v>
      </c>
      <c r="H254" s="248">
        <f>H256+H258+H260</f>
        <v>0</v>
      </c>
      <c r="I254" s="248">
        <f>I256+I258+I260</f>
        <v>0</v>
      </c>
    </row>
    <row r="255" spans="1:9" s="174" customFormat="1" ht="24" customHeight="1" hidden="1">
      <c r="A255" s="241" t="s">
        <v>509</v>
      </c>
      <c r="B255" s="438">
        <v>10</v>
      </c>
      <c r="C255" s="247" t="s">
        <v>564</v>
      </c>
      <c r="D255" s="338" t="s">
        <v>510</v>
      </c>
      <c r="E255" s="337" t="s">
        <v>214</v>
      </c>
      <c r="F255" s="247"/>
      <c r="G255" s="248">
        <f aca="true" t="shared" si="28" ref="G255:I256">G256</f>
        <v>0</v>
      </c>
      <c r="H255" s="248">
        <f t="shared" si="28"/>
        <v>0</v>
      </c>
      <c r="I255" s="248">
        <f t="shared" si="28"/>
        <v>0</v>
      </c>
    </row>
    <row r="256" spans="1:9" s="174" customFormat="1" ht="32.25" customHeight="1" hidden="1">
      <c r="A256" s="339" t="s">
        <v>511</v>
      </c>
      <c r="B256" s="438">
        <v>10</v>
      </c>
      <c r="C256" s="247" t="s">
        <v>564</v>
      </c>
      <c r="D256" s="649" t="s">
        <v>512</v>
      </c>
      <c r="E256" s="650"/>
      <c r="F256" s="247"/>
      <c r="G256" s="248">
        <f t="shared" si="28"/>
        <v>0</v>
      </c>
      <c r="H256" s="248">
        <f t="shared" si="28"/>
        <v>0</v>
      </c>
      <c r="I256" s="248">
        <f t="shared" si="28"/>
        <v>0</v>
      </c>
    </row>
    <row r="257" spans="1:9" s="174" customFormat="1" ht="35.25" customHeight="1" hidden="1">
      <c r="A257" s="208" t="s">
        <v>503</v>
      </c>
      <c r="B257" s="438">
        <v>10</v>
      </c>
      <c r="C257" s="340" t="s">
        <v>564</v>
      </c>
      <c r="D257" s="649" t="s">
        <v>512</v>
      </c>
      <c r="E257" s="650"/>
      <c r="F257" s="340" t="s">
        <v>504</v>
      </c>
      <c r="G257" s="248"/>
      <c r="H257" s="248"/>
      <c r="I257" s="248"/>
    </row>
    <row r="258" spans="1:9" s="174" customFormat="1" ht="5.25" customHeight="1" hidden="1">
      <c r="A258" s="156" t="s">
        <v>513</v>
      </c>
      <c r="B258" s="438">
        <v>10</v>
      </c>
      <c r="C258" s="247" t="s">
        <v>564</v>
      </c>
      <c r="D258" s="338" t="s">
        <v>514</v>
      </c>
      <c r="E258" s="341" t="s">
        <v>515</v>
      </c>
      <c r="F258" s="247"/>
      <c r="G258" s="248">
        <f>G259</f>
        <v>0</v>
      </c>
      <c r="H258" s="248">
        <f>H259</f>
        <v>0</v>
      </c>
      <c r="I258" s="248">
        <f>I259</f>
        <v>0</v>
      </c>
    </row>
    <row r="259" spans="1:9" s="174" customFormat="1" ht="31.5" customHeight="1" hidden="1">
      <c r="A259" s="208" t="s">
        <v>503</v>
      </c>
      <c r="B259" s="438">
        <v>10</v>
      </c>
      <c r="C259" s="340" t="s">
        <v>564</v>
      </c>
      <c r="D259" s="338" t="s">
        <v>516</v>
      </c>
      <c r="E259" s="341" t="s">
        <v>515</v>
      </c>
      <c r="F259" s="340" t="s">
        <v>504</v>
      </c>
      <c r="G259" s="248"/>
      <c r="H259" s="248"/>
      <c r="I259" s="248"/>
    </row>
    <row r="260" spans="1:9" s="174" customFormat="1" ht="27.75" customHeight="1" hidden="1">
      <c r="A260" s="208" t="s">
        <v>517</v>
      </c>
      <c r="B260" s="438">
        <v>10</v>
      </c>
      <c r="C260" s="247" t="s">
        <v>564</v>
      </c>
      <c r="D260" s="338" t="s">
        <v>518</v>
      </c>
      <c r="E260" s="341" t="s">
        <v>519</v>
      </c>
      <c r="F260" s="247"/>
      <c r="G260" s="248">
        <f>G261</f>
        <v>0</v>
      </c>
      <c r="H260" s="248">
        <f>H261</f>
        <v>0</v>
      </c>
      <c r="I260" s="248">
        <f>I261</f>
        <v>0</v>
      </c>
    </row>
    <row r="261" spans="1:9" s="174" customFormat="1" ht="27.75" customHeight="1" hidden="1">
      <c r="A261" s="208" t="s">
        <v>503</v>
      </c>
      <c r="B261" s="438">
        <v>10</v>
      </c>
      <c r="C261" s="340" t="s">
        <v>564</v>
      </c>
      <c r="D261" s="338" t="s">
        <v>518</v>
      </c>
      <c r="E261" s="341" t="s">
        <v>519</v>
      </c>
      <c r="F261" s="340" t="s">
        <v>504</v>
      </c>
      <c r="G261" s="248"/>
      <c r="H261" s="248"/>
      <c r="I261" s="248"/>
    </row>
    <row r="262" spans="1:37" s="136" customFormat="1" ht="18" hidden="1">
      <c r="A262" s="158" t="s">
        <v>520</v>
      </c>
      <c r="B262" s="388">
        <v>11</v>
      </c>
      <c r="C262" s="159"/>
      <c r="D262" s="171"/>
      <c r="E262" s="172"/>
      <c r="F262" s="177"/>
      <c r="G262" s="162">
        <v>200</v>
      </c>
      <c r="H262" s="162">
        <v>100</v>
      </c>
      <c r="I262" s="162">
        <v>100</v>
      </c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5"/>
      <c r="AC262" s="135"/>
      <c r="AD262" s="135"/>
      <c r="AE262" s="135"/>
      <c r="AF262" s="135"/>
      <c r="AG262" s="135"/>
      <c r="AH262" s="135"/>
      <c r="AI262" s="135"/>
      <c r="AJ262" s="135"/>
      <c r="AK262" s="135"/>
    </row>
    <row r="263" spans="1:37" s="136" customFormat="1" ht="18" hidden="1">
      <c r="A263" s="342" t="s">
        <v>521</v>
      </c>
      <c r="B263" s="388">
        <v>11</v>
      </c>
      <c r="C263" s="159" t="s">
        <v>558</v>
      </c>
      <c r="D263" s="343"/>
      <c r="E263" s="155"/>
      <c r="F263" s="177"/>
      <c r="G263" s="162">
        <v>200</v>
      </c>
      <c r="H263" s="162">
        <v>100</v>
      </c>
      <c r="I263" s="162">
        <v>100</v>
      </c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5"/>
      <c r="AE263" s="135"/>
      <c r="AF263" s="135"/>
      <c r="AG263" s="135"/>
      <c r="AH263" s="135"/>
      <c r="AI263" s="135"/>
      <c r="AJ263" s="135"/>
      <c r="AK263" s="135"/>
    </row>
    <row r="264" spans="1:37" s="345" customFormat="1" ht="130.5" customHeight="1" hidden="1">
      <c r="A264" s="320" t="s">
        <v>522</v>
      </c>
      <c r="B264" s="238" t="s">
        <v>572</v>
      </c>
      <c r="C264" s="159" t="s">
        <v>558</v>
      </c>
      <c r="D264" s="343" t="s">
        <v>523</v>
      </c>
      <c r="E264" s="155" t="s">
        <v>214</v>
      </c>
      <c r="F264" s="161"/>
      <c r="G264" s="162">
        <v>200</v>
      </c>
      <c r="H264" s="162">
        <v>100</v>
      </c>
      <c r="I264" s="162">
        <v>100</v>
      </c>
      <c r="J264" s="344"/>
      <c r="K264" s="344"/>
      <c r="L264" s="344"/>
      <c r="M264" s="344"/>
      <c r="N264" s="344"/>
      <c r="O264" s="344"/>
      <c r="P264" s="344"/>
      <c r="Q264" s="344"/>
      <c r="R264" s="344"/>
      <c r="S264" s="344"/>
      <c r="T264" s="344"/>
      <c r="U264" s="344"/>
      <c r="V264" s="344"/>
      <c r="W264" s="344"/>
      <c r="X264" s="344"/>
      <c r="Y264" s="344"/>
      <c r="Z264" s="344"/>
      <c r="AA264" s="344"/>
      <c r="AB264" s="344"/>
      <c r="AC264" s="344"/>
      <c r="AD264" s="344"/>
      <c r="AE264" s="344"/>
      <c r="AF264" s="344"/>
      <c r="AG264" s="344"/>
      <c r="AH264" s="344"/>
      <c r="AI264" s="344"/>
      <c r="AJ264" s="344"/>
      <c r="AK264" s="344"/>
    </row>
    <row r="265" spans="1:37" s="136" customFormat="1" ht="18" customHeight="1" hidden="1">
      <c r="A265" s="151" t="s">
        <v>524</v>
      </c>
      <c r="B265" s="173" t="s">
        <v>572</v>
      </c>
      <c r="C265" s="385" t="s">
        <v>558</v>
      </c>
      <c r="D265" s="321" t="s">
        <v>525</v>
      </c>
      <c r="E265" s="147" t="s">
        <v>214</v>
      </c>
      <c r="F265" s="177"/>
      <c r="G265" s="182">
        <v>200</v>
      </c>
      <c r="H265" s="182">
        <v>100</v>
      </c>
      <c r="I265" s="182">
        <v>100</v>
      </c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  <c r="AJ265" s="135"/>
      <c r="AK265" s="135"/>
    </row>
    <row r="266" spans="1:37" s="136" customFormat="1" ht="87.75" customHeight="1" hidden="1">
      <c r="A266" s="151" t="s">
        <v>526</v>
      </c>
      <c r="B266" s="173" t="s">
        <v>572</v>
      </c>
      <c r="C266" s="385" t="s">
        <v>558</v>
      </c>
      <c r="D266" s="321" t="s">
        <v>527</v>
      </c>
      <c r="E266" s="147" t="s">
        <v>214</v>
      </c>
      <c r="F266" s="177"/>
      <c r="G266" s="182">
        <v>200</v>
      </c>
      <c r="H266" s="182">
        <v>100</v>
      </c>
      <c r="I266" s="182">
        <v>100</v>
      </c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5"/>
      <c r="AE266" s="135"/>
      <c r="AF266" s="135"/>
      <c r="AG266" s="135"/>
      <c r="AH266" s="135"/>
      <c r="AI266" s="135"/>
      <c r="AJ266" s="135"/>
      <c r="AK266" s="135"/>
    </row>
    <row r="267" spans="1:37" s="136" customFormat="1" ht="69" hidden="1">
      <c r="A267" s="346" t="s">
        <v>528</v>
      </c>
      <c r="B267" s="173" t="s">
        <v>572</v>
      </c>
      <c r="C267" s="385" t="s">
        <v>558</v>
      </c>
      <c r="D267" s="321" t="s">
        <v>527</v>
      </c>
      <c r="E267" s="147" t="s">
        <v>529</v>
      </c>
      <c r="F267" s="177"/>
      <c r="G267" s="182">
        <v>200</v>
      </c>
      <c r="H267" s="182">
        <v>100</v>
      </c>
      <c r="I267" s="182">
        <v>100</v>
      </c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  <c r="AD267" s="135"/>
      <c r="AE267" s="135"/>
      <c r="AF267" s="135"/>
      <c r="AG267" s="135"/>
      <c r="AH267" s="135"/>
      <c r="AI267" s="135"/>
      <c r="AJ267" s="135"/>
      <c r="AK267" s="135"/>
    </row>
    <row r="268" spans="1:37" s="136" customFormat="1" ht="36" hidden="1">
      <c r="A268" s="331" t="s">
        <v>248</v>
      </c>
      <c r="B268" s="173" t="s">
        <v>572</v>
      </c>
      <c r="C268" s="385" t="s">
        <v>558</v>
      </c>
      <c r="D268" s="321" t="s">
        <v>527</v>
      </c>
      <c r="E268" s="147" t="s">
        <v>529</v>
      </c>
      <c r="F268" s="177" t="s">
        <v>227</v>
      </c>
      <c r="G268" s="182">
        <v>200</v>
      </c>
      <c r="H268" s="182">
        <v>100</v>
      </c>
      <c r="I268" s="182">
        <v>100</v>
      </c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135"/>
    </row>
    <row r="269" spans="1:37" s="136" customFormat="1" ht="0.75" customHeight="1" hidden="1">
      <c r="A269" s="157" t="s">
        <v>530</v>
      </c>
      <c r="B269" s="173" t="s">
        <v>572</v>
      </c>
      <c r="C269" s="385" t="s">
        <v>558</v>
      </c>
      <c r="D269" s="347" t="s">
        <v>531</v>
      </c>
      <c r="E269" s="147" t="s">
        <v>532</v>
      </c>
      <c r="F269" s="177"/>
      <c r="G269" s="182">
        <f>+G270</f>
        <v>0</v>
      </c>
      <c r="H269" s="348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5"/>
      <c r="AC269" s="135"/>
      <c r="AD269" s="135"/>
      <c r="AE269" s="135"/>
      <c r="AF269" s="135"/>
      <c r="AG269" s="135"/>
      <c r="AH269" s="135"/>
      <c r="AI269" s="135"/>
      <c r="AJ269" s="135"/>
      <c r="AK269" s="135"/>
    </row>
    <row r="270" spans="1:37" s="136" customFormat="1" ht="16.5" customHeight="1" hidden="1">
      <c r="A270" s="349" t="s">
        <v>248</v>
      </c>
      <c r="B270" s="440" t="s">
        <v>572</v>
      </c>
      <c r="C270" s="440" t="s">
        <v>558</v>
      </c>
      <c r="D270" s="321" t="s">
        <v>533</v>
      </c>
      <c r="E270" s="147" t="s">
        <v>532</v>
      </c>
      <c r="F270" s="350" t="s">
        <v>227</v>
      </c>
      <c r="G270" s="182"/>
      <c r="H270" s="348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5"/>
      <c r="AE270" s="135"/>
      <c r="AF270" s="135"/>
      <c r="AG270" s="135"/>
      <c r="AH270" s="135"/>
      <c r="AI270" s="135"/>
      <c r="AJ270" s="135"/>
      <c r="AK270" s="135"/>
    </row>
    <row r="271" spans="1:37" s="136" customFormat="1" ht="34.5" hidden="1">
      <c r="A271" s="351" t="s">
        <v>534</v>
      </c>
      <c r="B271" s="352" t="s">
        <v>563</v>
      </c>
      <c r="C271" s="441"/>
      <c r="D271" s="651"/>
      <c r="E271" s="652"/>
      <c r="F271" s="352"/>
      <c r="G271" s="353">
        <f>G272</f>
        <v>0</v>
      </c>
      <c r="H271" s="348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5"/>
      <c r="AC271" s="135"/>
      <c r="AD271" s="135"/>
      <c r="AE271" s="135"/>
      <c r="AF271" s="135"/>
      <c r="AG271" s="135"/>
      <c r="AH271" s="135"/>
      <c r="AI271" s="135"/>
      <c r="AJ271" s="135"/>
      <c r="AK271" s="135"/>
    </row>
    <row r="272" spans="1:37" s="136" customFormat="1" ht="36" hidden="1">
      <c r="A272" s="354" t="s">
        <v>535</v>
      </c>
      <c r="B272" s="218" t="s">
        <v>563</v>
      </c>
      <c r="C272" s="440" t="s">
        <v>558</v>
      </c>
      <c r="D272" s="635"/>
      <c r="E272" s="636"/>
      <c r="F272" s="218"/>
      <c r="G272" s="356">
        <f>G273</f>
        <v>0</v>
      </c>
      <c r="H272" s="348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  <c r="AF272" s="135"/>
      <c r="AG272" s="135"/>
      <c r="AH272" s="135"/>
      <c r="AI272" s="135"/>
      <c r="AJ272" s="135"/>
      <c r="AK272" s="135"/>
    </row>
    <row r="273" spans="1:37" s="136" customFormat="1" ht="104.25" hidden="1">
      <c r="A273" s="320" t="s">
        <v>536</v>
      </c>
      <c r="B273" s="218" t="s">
        <v>563</v>
      </c>
      <c r="C273" s="440" t="s">
        <v>558</v>
      </c>
      <c r="D273" s="635" t="s">
        <v>537</v>
      </c>
      <c r="E273" s="636"/>
      <c r="F273" s="218"/>
      <c r="G273" s="356">
        <f>G274</f>
        <v>0</v>
      </c>
      <c r="H273" s="348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  <c r="AD273" s="135"/>
      <c r="AE273" s="135"/>
      <c r="AF273" s="135"/>
      <c r="AG273" s="135"/>
      <c r="AH273" s="135"/>
      <c r="AI273" s="135"/>
      <c r="AJ273" s="135"/>
      <c r="AK273" s="135"/>
    </row>
    <row r="274" spans="1:37" s="136" customFormat="1" ht="108" hidden="1">
      <c r="A274" s="151" t="s">
        <v>538</v>
      </c>
      <c r="B274" s="218" t="s">
        <v>563</v>
      </c>
      <c r="C274" s="440" t="s">
        <v>558</v>
      </c>
      <c r="D274" s="635" t="s">
        <v>539</v>
      </c>
      <c r="E274" s="636"/>
      <c r="F274" s="218"/>
      <c r="G274" s="356">
        <f>G276</f>
        <v>0</v>
      </c>
      <c r="H274" s="348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  <c r="AF274" s="135"/>
      <c r="AG274" s="135"/>
      <c r="AH274" s="135"/>
      <c r="AI274" s="135"/>
      <c r="AJ274" s="135"/>
      <c r="AK274" s="135"/>
    </row>
    <row r="275" spans="1:37" s="136" customFormat="1" ht="36" hidden="1">
      <c r="A275" s="265" t="s">
        <v>540</v>
      </c>
      <c r="B275" s="218" t="s">
        <v>563</v>
      </c>
      <c r="C275" s="440" t="s">
        <v>558</v>
      </c>
      <c r="D275" s="355" t="s">
        <v>541</v>
      </c>
      <c r="E275" s="350" t="s">
        <v>214</v>
      </c>
      <c r="F275" s="218"/>
      <c r="G275" s="356"/>
      <c r="H275" s="348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  <c r="AF275" s="135"/>
      <c r="AG275" s="135"/>
      <c r="AH275" s="135"/>
      <c r="AI275" s="135"/>
      <c r="AJ275" s="135"/>
      <c r="AK275" s="135"/>
    </row>
    <row r="276" spans="1:37" s="136" customFormat="1" ht="18" hidden="1">
      <c r="A276" s="354" t="s">
        <v>542</v>
      </c>
      <c r="B276" s="218" t="s">
        <v>563</v>
      </c>
      <c r="C276" s="440" t="s">
        <v>558</v>
      </c>
      <c r="D276" s="635" t="s">
        <v>543</v>
      </c>
      <c r="E276" s="636"/>
      <c r="F276" s="218"/>
      <c r="G276" s="356">
        <f>G277</f>
        <v>0</v>
      </c>
      <c r="H276" s="348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5"/>
      <c r="AC276" s="135"/>
      <c r="AD276" s="135"/>
      <c r="AE276" s="135"/>
      <c r="AF276" s="135"/>
      <c r="AG276" s="135"/>
      <c r="AH276" s="135"/>
      <c r="AI276" s="135"/>
      <c r="AJ276" s="135"/>
      <c r="AK276" s="135"/>
    </row>
    <row r="277" spans="1:37" s="136" customFormat="1" ht="18" hidden="1">
      <c r="A277" s="357" t="s">
        <v>544</v>
      </c>
      <c r="B277" s="358" t="s">
        <v>563</v>
      </c>
      <c r="C277" s="442" t="s">
        <v>558</v>
      </c>
      <c r="D277" s="639" t="s">
        <v>543</v>
      </c>
      <c r="E277" s="640"/>
      <c r="F277" s="358" t="s">
        <v>545</v>
      </c>
      <c r="G277" s="359"/>
      <c r="H277" s="348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5"/>
      <c r="AC277" s="135"/>
      <c r="AD277" s="135"/>
      <c r="AE277" s="135"/>
      <c r="AF277" s="135"/>
      <c r="AG277" s="135"/>
      <c r="AH277" s="135"/>
      <c r="AI277" s="135"/>
      <c r="AJ277" s="135"/>
      <c r="AK277" s="135"/>
    </row>
    <row r="278" spans="1:37" s="136" customFormat="1" ht="34.5" hidden="1">
      <c r="A278" s="351" t="s">
        <v>546</v>
      </c>
      <c r="B278" s="352" t="s">
        <v>563</v>
      </c>
      <c r="C278" s="440"/>
      <c r="D278" s="360"/>
      <c r="E278" s="361"/>
      <c r="F278" s="218"/>
      <c r="G278" s="353">
        <v>500</v>
      </c>
      <c r="H278" s="362">
        <v>0</v>
      </c>
      <c r="I278" s="363">
        <v>0</v>
      </c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  <c r="AD278" s="135"/>
      <c r="AE278" s="135"/>
      <c r="AF278" s="135"/>
      <c r="AG278" s="135"/>
      <c r="AH278" s="135"/>
      <c r="AI278" s="135"/>
      <c r="AJ278" s="135"/>
      <c r="AK278" s="135"/>
    </row>
    <row r="279" spans="1:37" s="136" customFormat="1" ht="36" hidden="1">
      <c r="A279" s="354" t="s">
        <v>535</v>
      </c>
      <c r="B279" s="218" t="s">
        <v>563</v>
      </c>
      <c r="C279" s="440" t="s">
        <v>558</v>
      </c>
      <c r="D279" s="641"/>
      <c r="E279" s="642"/>
      <c r="F279" s="364"/>
      <c r="G279" s="356">
        <v>500</v>
      </c>
      <c r="H279" s="365">
        <v>0</v>
      </c>
      <c r="I279" s="366">
        <v>0</v>
      </c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  <c r="AC279" s="135"/>
      <c r="AD279" s="135"/>
      <c r="AE279" s="135"/>
      <c r="AF279" s="135"/>
      <c r="AG279" s="135"/>
      <c r="AH279" s="135"/>
      <c r="AI279" s="135"/>
      <c r="AJ279" s="135"/>
      <c r="AK279" s="135"/>
    </row>
    <row r="280" spans="1:37" s="136" customFormat="1" ht="34.5" hidden="1">
      <c r="A280" s="351" t="s">
        <v>547</v>
      </c>
      <c r="B280" s="218" t="s">
        <v>563</v>
      </c>
      <c r="C280" s="440" t="s">
        <v>558</v>
      </c>
      <c r="D280" s="635" t="s">
        <v>548</v>
      </c>
      <c r="E280" s="636"/>
      <c r="F280" s="364"/>
      <c r="G280" s="356">
        <v>500</v>
      </c>
      <c r="H280" s="365">
        <v>0</v>
      </c>
      <c r="I280" s="366">
        <v>0</v>
      </c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  <c r="AD280" s="135"/>
      <c r="AE280" s="135"/>
      <c r="AF280" s="135"/>
      <c r="AG280" s="135"/>
      <c r="AH280" s="135"/>
      <c r="AI280" s="135"/>
      <c r="AJ280" s="135"/>
      <c r="AK280" s="135"/>
    </row>
    <row r="281" spans="1:37" s="136" customFormat="1" ht="18" hidden="1">
      <c r="A281" s="354" t="s">
        <v>549</v>
      </c>
      <c r="B281" s="218" t="s">
        <v>563</v>
      </c>
      <c r="C281" s="440" t="s">
        <v>558</v>
      </c>
      <c r="D281" s="635" t="s">
        <v>550</v>
      </c>
      <c r="E281" s="636"/>
      <c r="F281" s="218"/>
      <c r="G281" s="356">
        <v>500</v>
      </c>
      <c r="H281" s="365">
        <v>0</v>
      </c>
      <c r="I281" s="366">
        <v>0</v>
      </c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5"/>
      <c r="AE281" s="135"/>
      <c r="AF281" s="135"/>
      <c r="AG281" s="135"/>
      <c r="AH281" s="135"/>
      <c r="AI281" s="135"/>
      <c r="AJ281" s="135"/>
      <c r="AK281" s="135"/>
    </row>
    <row r="282" spans="1:37" s="136" customFormat="1" ht="18" hidden="1">
      <c r="A282" s="354" t="s">
        <v>542</v>
      </c>
      <c r="B282" s="218" t="s">
        <v>563</v>
      </c>
      <c r="C282" s="440" t="s">
        <v>558</v>
      </c>
      <c r="D282" s="637" t="s">
        <v>551</v>
      </c>
      <c r="E282" s="638"/>
      <c r="F282" s="218"/>
      <c r="G282" s="356">
        <v>500</v>
      </c>
      <c r="H282" s="365">
        <v>0</v>
      </c>
      <c r="I282" s="366">
        <v>0</v>
      </c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5"/>
      <c r="AF282" s="135"/>
      <c r="AG282" s="135"/>
      <c r="AH282" s="135"/>
      <c r="AI282" s="135"/>
      <c r="AJ282" s="135"/>
      <c r="AK282" s="135"/>
    </row>
    <row r="283" spans="1:37" s="136" customFormat="1" ht="26.25" customHeight="1" hidden="1">
      <c r="A283" s="354" t="s">
        <v>552</v>
      </c>
      <c r="B283" s="218" t="s">
        <v>563</v>
      </c>
      <c r="C283" s="440" t="s">
        <v>558</v>
      </c>
      <c r="D283" s="637" t="s">
        <v>551</v>
      </c>
      <c r="E283" s="638"/>
      <c r="F283" s="218" t="s">
        <v>545</v>
      </c>
      <c r="G283" s="356">
        <v>500</v>
      </c>
      <c r="H283" s="365">
        <v>0</v>
      </c>
      <c r="I283" s="366">
        <v>0</v>
      </c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  <c r="AD283" s="135"/>
      <c r="AE283" s="135"/>
      <c r="AF283" s="135"/>
      <c r="AG283" s="135"/>
      <c r="AH283" s="135"/>
      <c r="AI283" s="135"/>
      <c r="AJ283" s="135"/>
      <c r="AK283" s="135"/>
    </row>
    <row r="284" spans="1:37" s="136" customFormat="1" ht="18">
      <c r="A284" s="367"/>
      <c r="B284" s="370"/>
      <c r="C284" s="443"/>
      <c r="D284" s="368"/>
      <c r="E284" s="369"/>
      <c r="F284" s="370"/>
      <c r="G284" s="371"/>
      <c r="H284" s="348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  <c r="AD284" s="135"/>
      <c r="AE284" s="135"/>
      <c r="AF284" s="135"/>
      <c r="AG284" s="135"/>
      <c r="AH284" s="135"/>
      <c r="AI284" s="135"/>
      <c r="AJ284" s="135"/>
      <c r="AK284" s="135"/>
    </row>
    <row r="285" spans="1:37" s="136" customFormat="1" ht="18">
      <c r="A285" s="367"/>
      <c r="B285" s="370"/>
      <c r="C285" s="443"/>
      <c r="D285" s="368"/>
      <c r="E285" s="369"/>
      <c r="F285" s="370"/>
      <c r="G285" s="371"/>
      <c r="H285" s="348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  <c r="AD285" s="135"/>
      <c r="AE285" s="135"/>
      <c r="AF285" s="135"/>
      <c r="AG285" s="135"/>
      <c r="AH285" s="135"/>
      <c r="AI285" s="135"/>
      <c r="AJ285" s="135"/>
      <c r="AK285" s="135"/>
    </row>
    <row r="286" spans="1:37" s="136" customFormat="1" ht="18">
      <c r="A286" s="367"/>
      <c r="B286" s="370"/>
      <c r="C286" s="443"/>
      <c r="D286" s="368"/>
      <c r="E286" s="369"/>
      <c r="F286" s="370"/>
      <c r="G286" s="371"/>
      <c r="H286" s="348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  <c r="AD286" s="135"/>
      <c r="AE286" s="135"/>
      <c r="AF286" s="135"/>
      <c r="AG286" s="135"/>
      <c r="AH286" s="135"/>
      <c r="AI286" s="135"/>
      <c r="AJ286" s="135"/>
      <c r="AK286" s="135"/>
    </row>
    <row r="287" spans="1:37" s="136" customFormat="1" ht="18">
      <c r="A287" s="367"/>
      <c r="B287" s="370"/>
      <c r="C287" s="443"/>
      <c r="D287" s="368"/>
      <c r="E287" s="369"/>
      <c r="F287" s="370"/>
      <c r="G287" s="371"/>
      <c r="H287" s="348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5"/>
      <c r="AE287" s="135"/>
      <c r="AF287" s="135"/>
      <c r="AG287" s="135"/>
      <c r="AH287" s="135"/>
      <c r="AI287" s="135"/>
      <c r="AJ287" s="135"/>
      <c r="AK287" s="135"/>
    </row>
    <row r="288" spans="1:37" s="136" customFormat="1" ht="18">
      <c r="A288" s="367"/>
      <c r="B288" s="370"/>
      <c r="C288" s="443"/>
      <c r="D288" s="368"/>
      <c r="E288" s="369"/>
      <c r="F288" s="370"/>
      <c r="G288" s="371"/>
      <c r="H288" s="348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  <c r="AF288" s="135"/>
      <c r="AG288" s="135"/>
      <c r="AH288" s="135"/>
      <c r="AI288" s="135"/>
      <c r="AJ288" s="135"/>
      <c r="AK288" s="135"/>
    </row>
    <row r="289" spans="1:37" s="136" customFormat="1" ht="18">
      <c r="A289" s="367"/>
      <c r="B289" s="370"/>
      <c r="C289" s="443"/>
      <c r="D289" s="368"/>
      <c r="E289" s="369"/>
      <c r="F289" s="370"/>
      <c r="G289" s="371"/>
      <c r="H289" s="348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  <c r="AF289" s="135"/>
      <c r="AG289" s="135"/>
      <c r="AH289" s="135"/>
      <c r="AI289" s="135"/>
      <c r="AJ289" s="135"/>
      <c r="AK289" s="135"/>
    </row>
    <row r="290" spans="1:37" s="136" customFormat="1" ht="18">
      <c r="A290" s="367"/>
      <c r="B290" s="370"/>
      <c r="C290" s="443"/>
      <c r="D290" s="368"/>
      <c r="E290" s="369"/>
      <c r="F290" s="370"/>
      <c r="G290" s="371"/>
      <c r="H290" s="348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</row>
    <row r="291" spans="1:37" s="136" customFormat="1" ht="18">
      <c r="A291" s="367"/>
      <c r="B291" s="370"/>
      <c r="C291" s="443"/>
      <c r="D291" s="368"/>
      <c r="E291" s="369"/>
      <c r="F291" s="370"/>
      <c r="G291" s="371"/>
      <c r="H291" s="348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  <c r="AF291" s="135"/>
      <c r="AG291" s="135"/>
      <c r="AH291" s="135"/>
      <c r="AI291" s="135"/>
      <c r="AJ291" s="135"/>
      <c r="AK291" s="135"/>
    </row>
    <row r="292" spans="1:37" s="136" customFormat="1" ht="18">
      <c r="A292" s="367"/>
      <c r="B292" s="370"/>
      <c r="C292" s="443"/>
      <c r="D292" s="368"/>
      <c r="E292" s="369"/>
      <c r="F292" s="370"/>
      <c r="G292" s="371"/>
      <c r="H292" s="348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  <c r="AF292" s="135"/>
      <c r="AG292" s="135"/>
      <c r="AH292" s="135"/>
      <c r="AI292" s="135"/>
      <c r="AJ292" s="135"/>
      <c r="AK292" s="135"/>
    </row>
    <row r="293" spans="1:37" s="136" customFormat="1" ht="18">
      <c r="A293" s="367"/>
      <c r="B293" s="370"/>
      <c r="C293" s="443"/>
      <c r="D293" s="368"/>
      <c r="E293" s="369"/>
      <c r="F293" s="370"/>
      <c r="G293" s="371"/>
      <c r="H293" s="348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  <c r="AF293" s="135"/>
      <c r="AG293" s="135"/>
      <c r="AH293" s="135"/>
      <c r="AI293" s="135"/>
      <c r="AJ293" s="135"/>
      <c r="AK293" s="135"/>
    </row>
    <row r="294" spans="1:37" s="136" customFormat="1" ht="18">
      <c r="A294" s="367"/>
      <c r="B294" s="370"/>
      <c r="C294" s="443"/>
      <c r="D294" s="368"/>
      <c r="E294" s="369"/>
      <c r="F294" s="370"/>
      <c r="G294" s="371"/>
      <c r="H294" s="348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</row>
    <row r="295" spans="1:37" s="136" customFormat="1" ht="18">
      <c r="A295" s="367"/>
      <c r="B295" s="370"/>
      <c r="C295" s="443"/>
      <c r="D295" s="368"/>
      <c r="E295" s="369"/>
      <c r="F295" s="370"/>
      <c r="G295" s="371"/>
      <c r="H295" s="348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  <c r="AF295" s="135"/>
      <c r="AG295" s="135"/>
      <c r="AH295" s="135"/>
      <c r="AI295" s="135"/>
      <c r="AJ295" s="135"/>
      <c r="AK295" s="135"/>
    </row>
    <row r="296" spans="1:37" s="136" customFormat="1" ht="18">
      <c r="A296" s="367"/>
      <c r="B296" s="370"/>
      <c r="C296" s="443"/>
      <c r="D296" s="368"/>
      <c r="E296" s="369"/>
      <c r="F296" s="370"/>
      <c r="G296" s="371"/>
      <c r="H296" s="348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5"/>
      <c r="AE296" s="135"/>
      <c r="AF296" s="135"/>
      <c r="AG296" s="135"/>
      <c r="AH296" s="135"/>
      <c r="AI296" s="135"/>
      <c r="AJ296" s="135"/>
      <c r="AK296" s="135"/>
    </row>
    <row r="297" spans="1:37" s="136" customFormat="1" ht="18">
      <c r="A297" s="367"/>
      <c r="B297" s="370"/>
      <c r="C297" s="443"/>
      <c r="D297" s="368"/>
      <c r="E297" s="369"/>
      <c r="F297" s="370"/>
      <c r="G297" s="371"/>
      <c r="H297" s="348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  <c r="AF297" s="135"/>
      <c r="AG297" s="135"/>
      <c r="AH297" s="135"/>
      <c r="AI297" s="135"/>
      <c r="AJ297" s="135"/>
      <c r="AK297" s="135"/>
    </row>
    <row r="298" spans="1:37" s="136" customFormat="1" ht="18">
      <c r="A298" s="367"/>
      <c r="B298" s="370"/>
      <c r="C298" s="443"/>
      <c r="D298" s="368"/>
      <c r="E298" s="369"/>
      <c r="F298" s="370"/>
      <c r="G298" s="371"/>
      <c r="H298" s="348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5"/>
      <c r="AC298" s="135"/>
      <c r="AD298" s="135"/>
      <c r="AE298" s="135"/>
      <c r="AF298" s="135"/>
      <c r="AG298" s="135"/>
      <c r="AH298" s="135"/>
      <c r="AI298" s="135"/>
      <c r="AJ298" s="135"/>
      <c r="AK298" s="135"/>
    </row>
    <row r="299" spans="1:37" s="136" customFormat="1" ht="18">
      <c r="A299" s="367"/>
      <c r="B299" s="370"/>
      <c r="C299" s="443"/>
      <c r="D299" s="368"/>
      <c r="E299" s="369"/>
      <c r="F299" s="370"/>
      <c r="G299" s="371"/>
      <c r="H299" s="348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5"/>
      <c r="AC299" s="135"/>
      <c r="AD299" s="135"/>
      <c r="AE299" s="135"/>
      <c r="AF299" s="135"/>
      <c r="AG299" s="135"/>
      <c r="AH299" s="135"/>
      <c r="AI299" s="135"/>
      <c r="AJ299" s="135"/>
      <c r="AK299" s="135"/>
    </row>
    <row r="300" spans="1:37" s="136" customFormat="1" ht="18">
      <c r="A300" s="367"/>
      <c r="B300" s="370"/>
      <c r="C300" s="443"/>
      <c r="D300" s="368"/>
      <c r="E300" s="369"/>
      <c r="F300" s="370"/>
      <c r="G300" s="371"/>
      <c r="H300" s="348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  <c r="AB300" s="135"/>
      <c r="AC300" s="135"/>
      <c r="AD300" s="135"/>
      <c r="AE300" s="135"/>
      <c r="AF300" s="135"/>
      <c r="AG300" s="135"/>
      <c r="AH300" s="135"/>
      <c r="AI300" s="135"/>
      <c r="AJ300" s="135"/>
      <c r="AK300" s="135"/>
    </row>
    <row r="301" spans="1:37" s="136" customFormat="1" ht="18">
      <c r="A301" s="367"/>
      <c r="B301" s="370"/>
      <c r="C301" s="443"/>
      <c r="D301" s="368"/>
      <c r="E301" s="369"/>
      <c r="F301" s="370"/>
      <c r="G301" s="371"/>
      <c r="H301" s="348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  <c r="AF301" s="135"/>
      <c r="AG301" s="135"/>
      <c r="AH301" s="135"/>
      <c r="AI301" s="135"/>
      <c r="AJ301" s="135"/>
      <c r="AK301" s="135"/>
    </row>
    <row r="302" spans="1:37" s="136" customFormat="1" ht="18">
      <c r="A302" s="367"/>
      <c r="B302" s="370"/>
      <c r="C302" s="443"/>
      <c r="D302" s="368"/>
      <c r="E302" s="369"/>
      <c r="F302" s="370"/>
      <c r="G302" s="371"/>
      <c r="H302" s="348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5"/>
      <c r="AE302" s="135"/>
      <c r="AF302" s="135"/>
      <c r="AG302" s="135"/>
      <c r="AH302" s="135"/>
      <c r="AI302" s="135"/>
      <c r="AJ302" s="135"/>
      <c r="AK302" s="135"/>
    </row>
    <row r="303" spans="1:37" s="136" customFormat="1" ht="18">
      <c r="A303" s="367"/>
      <c r="B303" s="370"/>
      <c r="C303" s="443"/>
      <c r="D303" s="368"/>
      <c r="E303" s="369"/>
      <c r="F303" s="370"/>
      <c r="G303" s="371"/>
      <c r="H303" s="348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  <c r="AA303" s="135"/>
      <c r="AB303" s="135"/>
      <c r="AC303" s="135"/>
      <c r="AD303" s="135"/>
      <c r="AE303" s="135"/>
      <c r="AF303" s="135"/>
      <c r="AG303" s="135"/>
      <c r="AH303" s="135"/>
      <c r="AI303" s="135"/>
      <c r="AJ303" s="135"/>
      <c r="AK303" s="135"/>
    </row>
    <row r="304" spans="1:37" s="136" customFormat="1" ht="18">
      <c r="A304" s="367"/>
      <c r="B304" s="370"/>
      <c r="C304" s="443"/>
      <c r="D304" s="368"/>
      <c r="E304" s="369"/>
      <c r="F304" s="370"/>
      <c r="G304" s="371"/>
      <c r="H304" s="348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  <c r="AF304" s="135"/>
      <c r="AG304" s="135"/>
      <c r="AH304" s="135"/>
      <c r="AI304" s="135"/>
      <c r="AJ304" s="135"/>
      <c r="AK304" s="135"/>
    </row>
    <row r="305" spans="1:37" s="136" customFormat="1" ht="18">
      <c r="A305" s="367"/>
      <c r="B305" s="370"/>
      <c r="C305" s="443"/>
      <c r="D305" s="368"/>
      <c r="E305" s="369"/>
      <c r="F305" s="370"/>
      <c r="G305" s="371"/>
      <c r="H305" s="348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  <c r="AA305" s="135"/>
      <c r="AB305" s="135"/>
      <c r="AC305" s="135"/>
      <c r="AD305" s="135"/>
      <c r="AE305" s="135"/>
      <c r="AF305" s="135"/>
      <c r="AG305" s="135"/>
      <c r="AH305" s="135"/>
      <c r="AI305" s="135"/>
      <c r="AJ305" s="135"/>
      <c r="AK305" s="135"/>
    </row>
    <row r="306" spans="1:37" s="136" customFormat="1" ht="18">
      <c r="A306" s="367"/>
      <c r="B306" s="370"/>
      <c r="C306" s="443"/>
      <c r="D306" s="368"/>
      <c r="E306" s="369"/>
      <c r="F306" s="370"/>
      <c r="G306" s="371"/>
      <c r="H306" s="348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  <c r="AA306" s="135"/>
      <c r="AB306" s="135"/>
      <c r="AC306" s="135"/>
      <c r="AD306" s="135"/>
      <c r="AE306" s="135"/>
      <c r="AF306" s="135"/>
      <c r="AG306" s="135"/>
      <c r="AH306" s="135"/>
      <c r="AI306" s="135"/>
      <c r="AJ306" s="135"/>
      <c r="AK306" s="135"/>
    </row>
    <row r="307" spans="1:37" s="136" customFormat="1" ht="18">
      <c r="A307" s="367"/>
      <c r="B307" s="370"/>
      <c r="C307" s="443"/>
      <c r="D307" s="368"/>
      <c r="E307" s="369"/>
      <c r="F307" s="370"/>
      <c r="G307" s="371"/>
      <c r="H307" s="348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  <c r="AA307" s="135"/>
      <c r="AB307" s="135"/>
      <c r="AC307" s="135"/>
      <c r="AD307" s="135"/>
      <c r="AE307" s="135"/>
      <c r="AF307" s="135"/>
      <c r="AG307" s="135"/>
      <c r="AH307" s="135"/>
      <c r="AI307" s="135"/>
      <c r="AJ307" s="135"/>
      <c r="AK307" s="135"/>
    </row>
    <row r="308" spans="1:37" s="136" customFormat="1" ht="18">
      <c r="A308" s="367"/>
      <c r="B308" s="370"/>
      <c r="C308" s="443"/>
      <c r="D308" s="368"/>
      <c r="E308" s="369"/>
      <c r="F308" s="370"/>
      <c r="G308" s="371"/>
      <c r="H308" s="348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  <c r="AA308" s="135"/>
      <c r="AB308" s="135"/>
      <c r="AC308" s="135"/>
      <c r="AD308" s="135"/>
      <c r="AE308" s="135"/>
      <c r="AF308" s="135"/>
      <c r="AG308" s="135"/>
      <c r="AH308" s="135"/>
      <c r="AI308" s="135"/>
      <c r="AJ308" s="135"/>
      <c r="AK308" s="135"/>
    </row>
  </sheetData>
  <sheetProtection/>
  <mergeCells count="76">
    <mergeCell ref="A1:I1"/>
    <mergeCell ref="A2:I2"/>
    <mergeCell ref="A3:I3"/>
    <mergeCell ref="A4:I4"/>
    <mergeCell ref="A5:I5"/>
    <mergeCell ref="A6:F6"/>
    <mergeCell ref="A7:F7"/>
    <mergeCell ref="A8:J8"/>
    <mergeCell ref="D51:E51"/>
    <mergeCell ref="D58:E58"/>
    <mergeCell ref="D92:E92"/>
    <mergeCell ref="D94:E94"/>
    <mergeCell ref="D95:E95"/>
    <mergeCell ref="D112:E112"/>
    <mergeCell ref="D114:E114"/>
    <mergeCell ref="D115:E115"/>
    <mergeCell ref="D117:E117"/>
    <mergeCell ref="D118:E118"/>
    <mergeCell ref="D119:E119"/>
    <mergeCell ref="D120:E120"/>
    <mergeCell ref="D126:E126"/>
    <mergeCell ref="D127:E127"/>
    <mergeCell ref="D128:E128"/>
    <mergeCell ref="D140:E140"/>
    <mergeCell ref="D141:E141"/>
    <mergeCell ref="D142:E142"/>
    <mergeCell ref="D143:E143"/>
    <mergeCell ref="D145:E145"/>
    <mergeCell ref="D146:E146"/>
    <mergeCell ref="D147:E147"/>
    <mergeCell ref="D149:E149"/>
    <mergeCell ref="D150:E150"/>
    <mergeCell ref="D156:E156"/>
    <mergeCell ref="D157:E157"/>
    <mergeCell ref="D158:E158"/>
    <mergeCell ref="D159:E159"/>
    <mergeCell ref="D160:E160"/>
    <mergeCell ref="D161:E161"/>
    <mergeCell ref="D162:E162"/>
    <mergeCell ref="D164:E164"/>
    <mergeCell ref="D165:E165"/>
    <mergeCell ref="D166:E166"/>
    <mergeCell ref="D167:E167"/>
    <mergeCell ref="D168:E168"/>
    <mergeCell ref="D173:E173"/>
    <mergeCell ref="D177:E177"/>
    <mergeCell ref="D178:E178"/>
    <mergeCell ref="D179:E179"/>
    <mergeCell ref="D199:E199"/>
    <mergeCell ref="D200:E200"/>
    <mergeCell ref="D233:E233"/>
    <mergeCell ref="D234:E234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52:E252"/>
    <mergeCell ref="D253:E253"/>
    <mergeCell ref="D254:E254"/>
    <mergeCell ref="D256:E256"/>
    <mergeCell ref="D257:E257"/>
    <mergeCell ref="D271:E271"/>
    <mergeCell ref="D280:E280"/>
    <mergeCell ref="D281:E281"/>
    <mergeCell ref="D282:E282"/>
    <mergeCell ref="D283:E283"/>
    <mergeCell ref="D272:E272"/>
    <mergeCell ref="D273:E273"/>
    <mergeCell ref="D274:E274"/>
    <mergeCell ref="D276:E276"/>
    <mergeCell ref="D277:E277"/>
    <mergeCell ref="D279:E279"/>
  </mergeCells>
  <hyperlinks>
    <hyperlink ref="A92" r:id="rId1" display="consultantplus://offline/ref=C6EF3AE28B6C46D1117CBBA251A07B11C6C7C5768D67618A03322DA1BBA42282C9440EEF08E6CC4340053CU6VAM"/>
    <hyperlink ref="A146" r:id="rId2" display="consultantplus://offline/ref=C6EF3AE28B6C46D1117CBBA251A07B11C6C7C5768D67668B05322DA1BBA42282C9440EEF08E6CC43400635U6VBM"/>
    <hyperlink ref="A112" r:id="rId3" display="consultantplus://offline/ref=C6EF3AE28B6C46D1117CBBA251A07B11C6C7C5768D6761820E322DA1BBA42282C9440EEF08E6CC43400235U6VEM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310"/>
  <sheetViews>
    <sheetView view="pageBreakPreview" zoomScale="60" zoomScaleNormal="65" zoomScalePageLayoutView="0" workbookViewId="0" topLeftCell="A12">
      <selection activeCell="U140" sqref="U140"/>
    </sheetView>
  </sheetViews>
  <sheetFormatPr defaultColWidth="9.140625" defaultRowHeight="15"/>
  <cols>
    <col min="1" max="1" width="69.140625" style="367" customWidth="1"/>
    <col min="2" max="2" width="8.7109375" style="370" customWidth="1"/>
    <col min="3" max="3" width="8.7109375" style="374" customWidth="1"/>
    <col min="4" max="4" width="9.140625" style="444" customWidth="1"/>
    <col min="5" max="5" width="13.421875" style="372" customWidth="1"/>
    <col min="6" max="6" width="8.7109375" style="373" customWidth="1"/>
    <col min="7" max="7" width="7.28125" style="374" customWidth="1"/>
    <col min="8" max="8" width="24.28125" style="375" customWidth="1"/>
    <col min="9" max="9" width="25.8515625" style="376" customWidth="1"/>
    <col min="10" max="10" width="24.8515625" style="377" customWidth="1"/>
    <col min="11" max="11" width="9.140625" style="377" customWidth="1"/>
    <col min="12" max="12" width="11.8515625" style="377" bestFit="1" customWidth="1"/>
    <col min="13" max="38" width="9.140625" style="377" customWidth="1"/>
  </cols>
  <sheetData>
    <row r="1" spans="1:10" s="1" customFormat="1" ht="15.75" customHeight="1">
      <c r="A1" s="631" t="s">
        <v>553</v>
      </c>
      <c r="B1" s="631"/>
      <c r="C1" s="631"/>
      <c r="D1" s="631"/>
      <c r="E1" s="631"/>
      <c r="F1" s="631"/>
      <c r="G1" s="631"/>
      <c r="H1" s="631"/>
      <c r="I1" s="624"/>
      <c r="J1" s="624"/>
    </row>
    <row r="2" spans="1:10" s="1" customFormat="1" ht="15.75" customHeight="1">
      <c r="A2" s="631" t="s">
        <v>199</v>
      </c>
      <c r="B2" s="631"/>
      <c r="C2" s="631"/>
      <c r="D2" s="631"/>
      <c r="E2" s="631"/>
      <c r="F2" s="631"/>
      <c r="G2" s="631"/>
      <c r="H2" s="631"/>
      <c r="I2" s="624"/>
      <c r="J2" s="624"/>
    </row>
    <row r="3" spans="1:10" s="1" customFormat="1" ht="15.75" customHeight="1">
      <c r="A3" s="631" t="s">
        <v>622</v>
      </c>
      <c r="B3" s="631"/>
      <c r="C3" s="631"/>
      <c r="D3" s="631"/>
      <c r="E3" s="631"/>
      <c r="F3" s="631"/>
      <c r="G3" s="631"/>
      <c r="H3" s="631"/>
      <c r="I3" s="624"/>
      <c r="J3" s="624"/>
    </row>
    <row r="4" spans="1:10" s="2" customFormat="1" ht="16.5" customHeight="1">
      <c r="A4" s="617" t="s">
        <v>200</v>
      </c>
      <c r="B4" s="617"/>
      <c r="C4" s="617"/>
      <c r="D4" s="617"/>
      <c r="E4" s="617"/>
      <c r="F4" s="617"/>
      <c r="G4" s="617"/>
      <c r="H4" s="617"/>
      <c r="I4" s="624"/>
      <c r="J4" s="624"/>
    </row>
    <row r="5" spans="1:10" s="2" customFormat="1" ht="16.5" customHeight="1">
      <c r="A5" s="617" t="s">
        <v>201</v>
      </c>
      <c r="B5" s="617"/>
      <c r="C5" s="617"/>
      <c r="D5" s="617"/>
      <c r="E5" s="617"/>
      <c r="F5" s="617"/>
      <c r="G5" s="617"/>
      <c r="H5" s="617"/>
      <c r="I5" s="624"/>
      <c r="J5" s="624"/>
    </row>
    <row r="6" spans="1:7" s="2" customFormat="1" ht="16.5" customHeight="1">
      <c r="A6" s="689"/>
      <c r="B6" s="689"/>
      <c r="C6" s="689"/>
      <c r="D6" s="689"/>
      <c r="E6" s="689"/>
      <c r="F6" s="689"/>
      <c r="G6" s="689"/>
    </row>
    <row r="7" spans="1:7" s="2" customFormat="1" ht="16.5" customHeight="1">
      <c r="A7" s="689"/>
      <c r="B7" s="689"/>
      <c r="C7" s="689"/>
      <c r="D7" s="689"/>
      <c r="E7" s="689"/>
      <c r="F7" s="689"/>
      <c r="G7" s="689"/>
    </row>
    <row r="8" spans="1:10" s="2" customFormat="1" ht="66" customHeight="1">
      <c r="A8" s="690" t="s">
        <v>554</v>
      </c>
      <c r="B8" s="690"/>
      <c r="C8" s="690"/>
      <c r="D8" s="690"/>
      <c r="E8" s="690"/>
      <c r="F8" s="690"/>
      <c r="G8" s="690"/>
      <c r="H8" s="690"/>
      <c r="I8" s="624"/>
      <c r="J8" s="624"/>
    </row>
    <row r="9" spans="1:10" s="124" customFormat="1" ht="15">
      <c r="A9" s="121"/>
      <c r="B9" s="378"/>
      <c r="C9" s="122"/>
      <c r="D9" s="122"/>
      <c r="E9" s="122"/>
      <c r="F9" s="122"/>
      <c r="G9" s="123"/>
      <c r="H9" s="123" t="s">
        <v>203</v>
      </c>
      <c r="I9" s="123" t="s">
        <v>203</v>
      </c>
      <c r="J9" s="123" t="s">
        <v>203</v>
      </c>
    </row>
    <row r="10" spans="1:38" s="131" customFormat="1" ht="54" customHeight="1">
      <c r="A10" s="826" t="s">
        <v>22</v>
      </c>
      <c r="B10" s="379" t="s">
        <v>555</v>
      </c>
      <c r="C10" s="379" t="s">
        <v>556</v>
      </c>
      <c r="D10" s="133" t="s">
        <v>557</v>
      </c>
      <c r="E10" s="126" t="s">
        <v>204</v>
      </c>
      <c r="F10" s="127"/>
      <c r="G10" s="128" t="s">
        <v>205</v>
      </c>
      <c r="H10" s="129" t="s">
        <v>206</v>
      </c>
      <c r="I10" s="129" t="s">
        <v>207</v>
      </c>
      <c r="J10" s="129" t="s">
        <v>208</v>
      </c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</row>
    <row r="11" spans="1:38" s="136" customFormat="1" ht="18">
      <c r="A11" s="132" t="s">
        <v>209</v>
      </c>
      <c r="B11" s="173"/>
      <c r="C11" s="153"/>
      <c r="D11" s="152"/>
      <c r="E11" s="133"/>
      <c r="F11" s="128"/>
      <c r="G11" s="134"/>
      <c r="H11" s="576">
        <f>H12</f>
        <v>1839035.04</v>
      </c>
      <c r="I11" s="576">
        <f>I12</f>
        <v>644279</v>
      </c>
      <c r="J11" s="576">
        <f>J12</f>
        <v>626278</v>
      </c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</row>
    <row r="12" spans="1:38" s="136" customFormat="1" ht="34.5">
      <c r="A12" s="132" t="s">
        <v>23</v>
      </c>
      <c r="B12" s="238" t="s">
        <v>21</v>
      </c>
      <c r="C12" s="153"/>
      <c r="D12" s="152"/>
      <c r="E12" s="133"/>
      <c r="F12" s="128"/>
      <c r="G12" s="134"/>
      <c r="H12" s="576">
        <f>H13+H78+H140+H144+H216+H246</f>
        <v>1839035.04</v>
      </c>
      <c r="I12" s="576">
        <f>I13+I78+I140+I144+I216+I246</f>
        <v>644279</v>
      </c>
      <c r="J12" s="576">
        <f>J13+J78+J140+J144+J216+J246</f>
        <v>626278</v>
      </c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</row>
    <row r="13" spans="1:38" s="136" customFormat="1" ht="18">
      <c r="A13" s="132" t="s">
        <v>210</v>
      </c>
      <c r="B13" s="238" t="s">
        <v>21</v>
      </c>
      <c r="C13" s="153" t="s">
        <v>558</v>
      </c>
      <c r="D13" s="152"/>
      <c r="E13" s="133"/>
      <c r="F13" s="128"/>
      <c r="G13" s="134"/>
      <c r="H13" s="576">
        <f>H14+H19+H32+H42</f>
        <v>1024660.2</v>
      </c>
      <c r="I13" s="576">
        <f>I14+I19+I32+I42</f>
        <v>413777</v>
      </c>
      <c r="J13" s="576">
        <f>J14+J19+J32+J42</f>
        <v>397520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</row>
    <row r="14" spans="1:38" s="136" customFormat="1" ht="51.75">
      <c r="A14" s="137" t="s">
        <v>211</v>
      </c>
      <c r="B14" s="238" t="s">
        <v>21</v>
      </c>
      <c r="C14" s="153" t="s">
        <v>558</v>
      </c>
      <c r="D14" s="152" t="s">
        <v>559</v>
      </c>
      <c r="E14" s="133"/>
      <c r="F14" s="128"/>
      <c r="G14" s="134"/>
      <c r="H14" s="576">
        <f aca="true" t="shared" si="0" ref="H14:J17">H15</f>
        <v>257400</v>
      </c>
      <c r="I14" s="576">
        <f t="shared" si="0"/>
        <v>200000</v>
      </c>
      <c r="J14" s="576">
        <f t="shared" si="0"/>
        <v>200000</v>
      </c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</row>
    <row r="15" spans="1:38" s="144" customFormat="1" ht="34.5">
      <c r="A15" s="827" t="s">
        <v>212</v>
      </c>
      <c r="B15" s="380" t="s">
        <v>21</v>
      </c>
      <c r="C15" s="381" t="s">
        <v>558</v>
      </c>
      <c r="D15" s="382" t="s">
        <v>559</v>
      </c>
      <c r="E15" s="140" t="s">
        <v>213</v>
      </c>
      <c r="F15" s="141" t="s">
        <v>214</v>
      </c>
      <c r="G15" s="142"/>
      <c r="H15" s="596">
        <f t="shared" si="0"/>
        <v>257400</v>
      </c>
      <c r="I15" s="596">
        <f t="shared" si="0"/>
        <v>200000</v>
      </c>
      <c r="J15" s="596">
        <f t="shared" si="0"/>
        <v>200000</v>
      </c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s="150" customFormat="1" ht="18">
      <c r="A16" s="828" t="s">
        <v>215</v>
      </c>
      <c r="B16" s="383" t="s">
        <v>21</v>
      </c>
      <c r="C16" s="327" t="s">
        <v>558</v>
      </c>
      <c r="D16" s="384" t="s">
        <v>559</v>
      </c>
      <c r="E16" s="146" t="s">
        <v>216</v>
      </c>
      <c r="F16" s="147" t="s">
        <v>214</v>
      </c>
      <c r="G16" s="148"/>
      <c r="H16" s="583">
        <f t="shared" si="0"/>
        <v>257400</v>
      </c>
      <c r="I16" s="583">
        <f t="shared" si="0"/>
        <v>200000</v>
      </c>
      <c r="J16" s="583">
        <f t="shared" si="0"/>
        <v>200000</v>
      </c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</row>
    <row r="17" spans="1:38" s="150" customFormat="1" ht="36">
      <c r="A17" s="828" t="s">
        <v>217</v>
      </c>
      <c r="B17" s="383" t="s">
        <v>21</v>
      </c>
      <c r="C17" s="327" t="s">
        <v>558</v>
      </c>
      <c r="D17" s="384" t="s">
        <v>559</v>
      </c>
      <c r="E17" s="146" t="s">
        <v>216</v>
      </c>
      <c r="F17" s="147" t="s">
        <v>218</v>
      </c>
      <c r="G17" s="148"/>
      <c r="H17" s="583">
        <f t="shared" si="0"/>
        <v>257400</v>
      </c>
      <c r="I17" s="583">
        <f t="shared" si="0"/>
        <v>200000</v>
      </c>
      <c r="J17" s="583">
        <f t="shared" si="0"/>
        <v>200000</v>
      </c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</row>
    <row r="18" spans="1:38" s="150" customFormat="1" ht="90" customHeight="1">
      <c r="A18" s="151" t="s">
        <v>219</v>
      </c>
      <c r="B18" s="173" t="s">
        <v>21</v>
      </c>
      <c r="C18" s="173" t="s">
        <v>558</v>
      </c>
      <c r="D18" s="385" t="s">
        <v>559</v>
      </c>
      <c r="E18" s="146" t="s">
        <v>216</v>
      </c>
      <c r="F18" s="147" t="s">
        <v>218</v>
      </c>
      <c r="G18" s="148" t="s">
        <v>220</v>
      </c>
      <c r="H18" s="583">
        <v>257400</v>
      </c>
      <c r="I18" s="583">
        <v>200000</v>
      </c>
      <c r="J18" s="583">
        <v>200000</v>
      </c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</row>
    <row r="19" spans="1:38" s="150" customFormat="1" ht="82.5" customHeight="1">
      <c r="A19" s="137" t="s">
        <v>221</v>
      </c>
      <c r="B19" s="238" t="s">
        <v>21</v>
      </c>
      <c r="C19" s="153" t="s">
        <v>558</v>
      </c>
      <c r="D19" s="153" t="s">
        <v>560</v>
      </c>
      <c r="E19" s="152"/>
      <c r="F19" s="134"/>
      <c r="G19" s="153"/>
      <c r="H19" s="576">
        <f>H20</f>
        <v>494021</v>
      </c>
      <c r="I19" s="576">
        <f aca="true" t="shared" si="1" ref="I19:J21">I20</f>
        <v>186000</v>
      </c>
      <c r="J19" s="576">
        <f t="shared" si="1"/>
        <v>182520</v>
      </c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</row>
    <row r="20" spans="1:38" s="150" customFormat="1" ht="34.5">
      <c r="A20" s="827" t="s">
        <v>222</v>
      </c>
      <c r="B20" s="380" t="s">
        <v>21</v>
      </c>
      <c r="C20" s="381" t="s">
        <v>558</v>
      </c>
      <c r="D20" s="382" t="s">
        <v>560</v>
      </c>
      <c r="E20" s="154" t="s">
        <v>223</v>
      </c>
      <c r="F20" s="155" t="s">
        <v>214</v>
      </c>
      <c r="G20" s="142"/>
      <c r="H20" s="596">
        <f>H21</f>
        <v>494021</v>
      </c>
      <c r="I20" s="576">
        <f t="shared" si="1"/>
        <v>186000</v>
      </c>
      <c r="J20" s="596">
        <f t="shared" si="1"/>
        <v>182520</v>
      </c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</row>
    <row r="21" spans="1:38" s="150" customFormat="1" ht="36">
      <c r="A21" s="828" t="s">
        <v>224</v>
      </c>
      <c r="B21" s="383" t="s">
        <v>21</v>
      </c>
      <c r="C21" s="327" t="s">
        <v>558</v>
      </c>
      <c r="D21" s="384" t="s">
        <v>560</v>
      </c>
      <c r="E21" s="146" t="s">
        <v>225</v>
      </c>
      <c r="F21" s="147" t="s">
        <v>214</v>
      </c>
      <c r="G21" s="148"/>
      <c r="H21" s="583">
        <f>H22</f>
        <v>494021</v>
      </c>
      <c r="I21" s="583">
        <f t="shared" si="1"/>
        <v>186000</v>
      </c>
      <c r="J21" s="583">
        <f t="shared" si="1"/>
        <v>182520</v>
      </c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</row>
    <row r="22" spans="1:10" s="149" customFormat="1" ht="36">
      <c r="A22" s="828" t="s">
        <v>217</v>
      </c>
      <c r="B22" s="383" t="s">
        <v>21</v>
      </c>
      <c r="C22" s="327" t="s">
        <v>558</v>
      </c>
      <c r="D22" s="384" t="s">
        <v>560</v>
      </c>
      <c r="E22" s="146" t="s">
        <v>225</v>
      </c>
      <c r="F22" s="147" t="s">
        <v>218</v>
      </c>
      <c r="G22" s="148"/>
      <c r="H22" s="583">
        <f>H23+H24+H25</f>
        <v>494021</v>
      </c>
      <c r="I22" s="583">
        <f>I23+I24+I25</f>
        <v>186000</v>
      </c>
      <c r="J22" s="583">
        <f>J23+J24+J25</f>
        <v>182520</v>
      </c>
    </row>
    <row r="23" spans="1:10" s="149" customFormat="1" ht="43.5" customHeight="1">
      <c r="A23" s="151" t="s">
        <v>219</v>
      </c>
      <c r="B23" s="173" t="s">
        <v>21</v>
      </c>
      <c r="C23" s="173" t="s">
        <v>558</v>
      </c>
      <c r="D23" s="385" t="s">
        <v>560</v>
      </c>
      <c r="E23" s="146" t="s">
        <v>225</v>
      </c>
      <c r="F23" s="147" t="s">
        <v>218</v>
      </c>
      <c r="G23" s="148" t="s">
        <v>220</v>
      </c>
      <c r="H23" s="583">
        <v>489021</v>
      </c>
      <c r="I23" s="583">
        <v>180000</v>
      </c>
      <c r="J23" s="583">
        <v>180000</v>
      </c>
    </row>
    <row r="24" spans="1:12" s="149" customFormat="1" ht="53.25" customHeight="1">
      <c r="A24" s="829" t="s">
        <v>226</v>
      </c>
      <c r="B24" s="173" t="s">
        <v>21</v>
      </c>
      <c r="C24" s="173" t="s">
        <v>558</v>
      </c>
      <c r="D24" s="385" t="s">
        <v>560</v>
      </c>
      <c r="E24" s="146" t="s">
        <v>225</v>
      </c>
      <c r="F24" s="147" t="s">
        <v>218</v>
      </c>
      <c r="G24" s="148" t="s">
        <v>227</v>
      </c>
      <c r="H24" s="583">
        <v>0</v>
      </c>
      <c r="I24" s="583">
        <v>1000</v>
      </c>
      <c r="J24" s="583">
        <v>0</v>
      </c>
      <c r="L24" s="149">
        <v>0</v>
      </c>
    </row>
    <row r="25" spans="1:10" s="149" customFormat="1" ht="18" customHeight="1" thickBot="1">
      <c r="A25" s="732" t="s">
        <v>228</v>
      </c>
      <c r="B25" s="733" t="s">
        <v>21</v>
      </c>
      <c r="C25" s="733" t="s">
        <v>558</v>
      </c>
      <c r="D25" s="734" t="s">
        <v>560</v>
      </c>
      <c r="E25" s="735" t="s">
        <v>225</v>
      </c>
      <c r="F25" s="736" t="s">
        <v>218</v>
      </c>
      <c r="G25" s="737" t="s">
        <v>229</v>
      </c>
      <c r="H25" s="738">
        <v>5000</v>
      </c>
      <c r="I25" s="738">
        <v>5000</v>
      </c>
      <c r="J25" s="738">
        <v>2520</v>
      </c>
    </row>
    <row r="26" spans="1:10" s="149" customFormat="1" ht="18" customHeight="1" hidden="1">
      <c r="A26" s="198" t="s">
        <v>230</v>
      </c>
      <c r="B26" s="727" t="s">
        <v>21</v>
      </c>
      <c r="C26" s="727" t="s">
        <v>558</v>
      </c>
      <c r="D26" s="728" t="s">
        <v>561</v>
      </c>
      <c r="E26" s="728"/>
      <c r="F26" s="729"/>
      <c r="G26" s="730"/>
      <c r="H26" s="731">
        <f>+H27</f>
        <v>0</v>
      </c>
      <c r="I26" s="731">
        <f>+I27</f>
        <v>0</v>
      </c>
      <c r="J26" s="731">
        <f>+J27</f>
        <v>0</v>
      </c>
    </row>
    <row r="27" spans="1:38" s="150" customFormat="1" ht="18" customHeight="1" hidden="1">
      <c r="A27" s="827" t="s">
        <v>231</v>
      </c>
      <c r="B27" s="380" t="s">
        <v>21</v>
      </c>
      <c r="C27" s="381" t="s">
        <v>558</v>
      </c>
      <c r="D27" s="382" t="s">
        <v>561</v>
      </c>
      <c r="E27" s="154" t="s">
        <v>232</v>
      </c>
      <c r="F27" s="155" t="s">
        <v>214</v>
      </c>
      <c r="G27" s="142"/>
      <c r="H27" s="596">
        <f>H28</f>
        <v>0</v>
      </c>
      <c r="I27" s="596">
        <f>I28</f>
        <v>0</v>
      </c>
      <c r="J27" s="596">
        <f>J28</f>
        <v>0</v>
      </c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</row>
    <row r="28" spans="1:38" s="150" customFormat="1" ht="18" customHeight="1" hidden="1">
      <c r="A28" s="828" t="s">
        <v>233</v>
      </c>
      <c r="B28" s="383" t="s">
        <v>21</v>
      </c>
      <c r="C28" s="327" t="s">
        <v>558</v>
      </c>
      <c r="D28" s="384" t="s">
        <v>561</v>
      </c>
      <c r="E28" s="146" t="s">
        <v>234</v>
      </c>
      <c r="F28" s="147" t="s">
        <v>214</v>
      </c>
      <c r="G28" s="148"/>
      <c r="H28" s="583">
        <f>+H29</f>
        <v>0</v>
      </c>
      <c r="I28" s="583">
        <f>+I29</f>
        <v>0</v>
      </c>
      <c r="J28" s="583">
        <f>+J29</f>
        <v>0</v>
      </c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</row>
    <row r="29" spans="1:10" s="149" customFormat="1" ht="18" customHeight="1" hidden="1">
      <c r="A29" s="830" t="s">
        <v>235</v>
      </c>
      <c r="B29" s="383" t="s">
        <v>21</v>
      </c>
      <c r="C29" s="327" t="s">
        <v>558</v>
      </c>
      <c r="D29" s="384" t="s">
        <v>561</v>
      </c>
      <c r="E29" s="146" t="s">
        <v>236</v>
      </c>
      <c r="F29" s="147" t="s">
        <v>237</v>
      </c>
      <c r="G29" s="148"/>
      <c r="H29" s="583">
        <f>SUM(H30:H31)</f>
        <v>0</v>
      </c>
      <c r="I29" s="583">
        <f>SUM(I30:I31)</f>
        <v>0</v>
      </c>
      <c r="J29" s="583">
        <f>SUM(J30:J31)</f>
        <v>0</v>
      </c>
    </row>
    <row r="30" spans="1:13" s="149" customFormat="1" ht="18" customHeight="1" hidden="1">
      <c r="A30" s="151" t="s">
        <v>238</v>
      </c>
      <c r="B30" s="173" t="s">
        <v>21</v>
      </c>
      <c r="C30" s="173" t="s">
        <v>558</v>
      </c>
      <c r="D30" s="385" t="s">
        <v>561</v>
      </c>
      <c r="E30" s="146" t="s">
        <v>236</v>
      </c>
      <c r="F30" s="147" t="s">
        <v>237</v>
      </c>
      <c r="G30" s="148" t="s">
        <v>239</v>
      </c>
      <c r="H30" s="583"/>
      <c r="I30" s="583"/>
      <c r="J30" s="583"/>
      <c r="K30" s="164"/>
      <c r="L30" s="164"/>
      <c r="M30" s="164"/>
    </row>
    <row r="31" spans="1:10" s="149" customFormat="1" ht="18" customHeight="1" hidden="1">
      <c r="A31" s="157"/>
      <c r="B31" s="173"/>
      <c r="C31" s="173"/>
      <c r="D31" s="385"/>
      <c r="E31" s="146"/>
      <c r="F31" s="147"/>
      <c r="G31" s="148" t="s">
        <v>240</v>
      </c>
      <c r="H31" s="583"/>
      <c r="I31" s="583"/>
      <c r="J31" s="583"/>
    </row>
    <row r="32" spans="1:10" s="135" customFormat="1" ht="18" customHeight="1">
      <c r="A32" s="137" t="s">
        <v>241</v>
      </c>
      <c r="B32" s="238" t="s">
        <v>21</v>
      </c>
      <c r="C32" s="134" t="s">
        <v>558</v>
      </c>
      <c r="D32" s="153" t="s">
        <v>562</v>
      </c>
      <c r="E32" s="133"/>
      <c r="F32" s="128"/>
      <c r="G32" s="166"/>
      <c r="H32" s="576">
        <f aca="true" t="shared" si="2" ref="H32:J33">H33</f>
        <v>30000</v>
      </c>
      <c r="I32" s="576">
        <f t="shared" si="2"/>
        <v>0</v>
      </c>
      <c r="J32" s="576">
        <f t="shared" si="2"/>
        <v>0</v>
      </c>
    </row>
    <row r="33" spans="1:10" s="135" customFormat="1" ht="18" customHeight="1">
      <c r="A33" s="831" t="s">
        <v>242</v>
      </c>
      <c r="B33" s="380" t="s">
        <v>21</v>
      </c>
      <c r="C33" s="386" t="s">
        <v>558</v>
      </c>
      <c r="D33" s="387" t="s">
        <v>562</v>
      </c>
      <c r="E33" s="168" t="s">
        <v>243</v>
      </c>
      <c r="F33" s="169" t="s">
        <v>214</v>
      </c>
      <c r="G33" s="170"/>
      <c r="H33" s="576">
        <f t="shared" si="2"/>
        <v>30000</v>
      </c>
      <c r="I33" s="576">
        <f t="shared" si="2"/>
        <v>0</v>
      </c>
      <c r="J33" s="576">
        <f t="shared" si="2"/>
        <v>0</v>
      </c>
    </row>
    <row r="34" spans="1:38" s="150" customFormat="1" ht="18" customHeight="1">
      <c r="A34" s="828" t="s">
        <v>244</v>
      </c>
      <c r="B34" s="383" t="s">
        <v>21</v>
      </c>
      <c r="C34" s="327" t="s">
        <v>558</v>
      </c>
      <c r="D34" s="384" t="s">
        <v>562</v>
      </c>
      <c r="E34" s="171" t="s">
        <v>245</v>
      </c>
      <c r="F34" s="172" t="s">
        <v>214</v>
      </c>
      <c r="G34" s="148"/>
      <c r="H34" s="583">
        <f aca="true" t="shared" si="3" ref="H34:J35">+H35</f>
        <v>30000</v>
      </c>
      <c r="I34" s="583">
        <f t="shared" si="3"/>
        <v>0</v>
      </c>
      <c r="J34" s="583">
        <f t="shared" si="3"/>
        <v>0</v>
      </c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</row>
    <row r="35" spans="1:38" s="150" customFormat="1" ht="18" customHeight="1">
      <c r="A35" s="828" t="s">
        <v>246</v>
      </c>
      <c r="B35" s="383" t="s">
        <v>21</v>
      </c>
      <c r="C35" s="327" t="s">
        <v>558</v>
      </c>
      <c r="D35" s="384" t="s">
        <v>562</v>
      </c>
      <c r="E35" s="171" t="s">
        <v>245</v>
      </c>
      <c r="F35" s="172" t="s">
        <v>247</v>
      </c>
      <c r="G35" s="148"/>
      <c r="H35" s="583">
        <f t="shared" si="3"/>
        <v>30000</v>
      </c>
      <c r="I35" s="583">
        <f t="shared" si="3"/>
        <v>0</v>
      </c>
      <c r="J35" s="583">
        <f t="shared" si="3"/>
        <v>0</v>
      </c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</row>
    <row r="36" spans="1:10" s="135" customFormat="1" ht="18" customHeight="1">
      <c r="A36" s="157" t="s">
        <v>228</v>
      </c>
      <c r="B36" s="173" t="s">
        <v>21</v>
      </c>
      <c r="C36" s="173" t="s">
        <v>558</v>
      </c>
      <c r="D36" s="173" t="s">
        <v>562</v>
      </c>
      <c r="E36" s="171" t="s">
        <v>245</v>
      </c>
      <c r="F36" s="172" t="s">
        <v>247</v>
      </c>
      <c r="G36" s="173" t="s">
        <v>229</v>
      </c>
      <c r="H36" s="581">
        <v>30000</v>
      </c>
      <c r="I36" s="581">
        <v>0</v>
      </c>
      <c r="J36" s="581">
        <v>0</v>
      </c>
    </row>
    <row r="37" spans="1:10" s="174" customFormat="1" ht="0" customHeight="1" hidden="1">
      <c r="A37" s="158" t="s">
        <v>249</v>
      </c>
      <c r="B37" s="238" t="s">
        <v>21</v>
      </c>
      <c r="C37" s="238" t="s">
        <v>558</v>
      </c>
      <c r="D37" s="388">
        <v>11</v>
      </c>
      <c r="E37" s="133"/>
      <c r="F37" s="128"/>
      <c r="G37" s="173"/>
      <c r="H37" s="576">
        <f aca="true" t="shared" si="4" ref="H37:J40">H38</f>
        <v>0</v>
      </c>
      <c r="I37" s="576">
        <f t="shared" si="4"/>
        <v>0</v>
      </c>
      <c r="J37" s="576">
        <f t="shared" si="4"/>
        <v>0</v>
      </c>
    </row>
    <row r="38" spans="1:10" s="174" customFormat="1" ht="18" customHeight="1" hidden="1">
      <c r="A38" s="151" t="s">
        <v>250</v>
      </c>
      <c r="B38" s="380" t="s">
        <v>21</v>
      </c>
      <c r="C38" s="173" t="s">
        <v>558</v>
      </c>
      <c r="D38" s="267">
        <v>11</v>
      </c>
      <c r="E38" s="175" t="s">
        <v>251</v>
      </c>
      <c r="F38" s="176" t="s">
        <v>252</v>
      </c>
      <c r="G38" s="177"/>
      <c r="H38" s="577">
        <f t="shared" si="4"/>
        <v>0</v>
      </c>
      <c r="I38" s="577">
        <f t="shared" si="4"/>
        <v>0</v>
      </c>
      <c r="J38" s="577">
        <f t="shared" si="4"/>
        <v>0</v>
      </c>
    </row>
    <row r="39" spans="1:10" s="174" customFormat="1" ht="18" customHeight="1" hidden="1">
      <c r="A39" s="151" t="s">
        <v>253</v>
      </c>
      <c r="B39" s="383" t="s">
        <v>21</v>
      </c>
      <c r="C39" s="173" t="s">
        <v>558</v>
      </c>
      <c r="D39" s="267">
        <v>11</v>
      </c>
      <c r="E39" s="175" t="s">
        <v>254</v>
      </c>
      <c r="F39" s="178" t="s">
        <v>252</v>
      </c>
      <c r="G39" s="177"/>
      <c r="H39" s="577">
        <f t="shared" si="4"/>
        <v>0</v>
      </c>
      <c r="I39" s="577">
        <f t="shared" si="4"/>
        <v>0</v>
      </c>
      <c r="J39" s="577">
        <f t="shared" si="4"/>
        <v>0</v>
      </c>
    </row>
    <row r="40" spans="1:10" s="174" customFormat="1" ht="18" customHeight="1" hidden="1">
      <c r="A40" s="157" t="s">
        <v>255</v>
      </c>
      <c r="B40" s="383" t="s">
        <v>21</v>
      </c>
      <c r="C40" s="173" t="s">
        <v>558</v>
      </c>
      <c r="D40" s="267">
        <v>11</v>
      </c>
      <c r="E40" s="179" t="s">
        <v>254</v>
      </c>
      <c r="F40" s="180">
        <v>1403</v>
      </c>
      <c r="G40" s="177"/>
      <c r="H40" s="577">
        <f t="shared" si="4"/>
        <v>0</v>
      </c>
      <c r="I40" s="577">
        <f t="shared" si="4"/>
        <v>0</v>
      </c>
      <c r="J40" s="577">
        <f t="shared" si="4"/>
        <v>0</v>
      </c>
    </row>
    <row r="41" spans="1:10" s="174" customFormat="1" ht="16.5" customHeight="1" hidden="1">
      <c r="A41" s="157" t="s">
        <v>228</v>
      </c>
      <c r="B41" s="173" t="s">
        <v>21</v>
      </c>
      <c r="C41" s="173" t="s">
        <v>558</v>
      </c>
      <c r="D41" s="389">
        <v>11</v>
      </c>
      <c r="E41" s="175" t="s">
        <v>254</v>
      </c>
      <c r="F41" s="181">
        <v>1403</v>
      </c>
      <c r="G41" s="173" t="s">
        <v>229</v>
      </c>
      <c r="H41" s="581"/>
      <c r="I41" s="581"/>
      <c r="J41" s="581"/>
    </row>
    <row r="42" spans="1:10" s="174" customFormat="1" ht="18" customHeight="1">
      <c r="A42" s="137" t="s">
        <v>256</v>
      </c>
      <c r="B42" s="238" t="s">
        <v>21</v>
      </c>
      <c r="C42" s="153" t="s">
        <v>558</v>
      </c>
      <c r="D42" s="152" t="s">
        <v>563</v>
      </c>
      <c r="E42" s="183"/>
      <c r="F42" s="127"/>
      <c r="G42" s="134"/>
      <c r="H42" s="576">
        <f>H47+H68+H53+H72</f>
        <v>243239.2</v>
      </c>
      <c r="I42" s="576">
        <f>I47+I68+I53+I72</f>
        <v>27777</v>
      </c>
      <c r="J42" s="576">
        <f>J47+J68+J53+J72</f>
        <v>15000</v>
      </c>
    </row>
    <row r="43" spans="1:10" s="186" customFormat="1" ht="17.25" hidden="1">
      <c r="A43" s="158"/>
      <c r="B43" s="380"/>
      <c r="C43" s="238"/>
      <c r="D43" s="159"/>
      <c r="E43" s="184"/>
      <c r="F43" s="185"/>
      <c r="G43" s="161"/>
      <c r="H43" s="576"/>
      <c r="I43" s="576"/>
      <c r="J43" s="576"/>
    </row>
    <row r="44" spans="1:10" s="186" customFormat="1" ht="18" hidden="1">
      <c r="A44" s="151"/>
      <c r="B44" s="383"/>
      <c r="C44" s="173"/>
      <c r="D44" s="385"/>
      <c r="E44" s="175"/>
      <c r="F44" s="178"/>
      <c r="G44" s="187"/>
      <c r="H44" s="598"/>
      <c r="I44" s="598"/>
      <c r="J44" s="598"/>
    </row>
    <row r="45" spans="1:10" s="174" customFormat="1" ht="18" hidden="1">
      <c r="A45" s="832"/>
      <c r="B45" s="383"/>
      <c r="C45" s="390"/>
      <c r="D45" s="391"/>
      <c r="E45" s="179"/>
      <c r="F45" s="180"/>
      <c r="G45" s="187"/>
      <c r="H45" s="598"/>
      <c r="I45" s="598"/>
      <c r="J45" s="598"/>
    </row>
    <row r="46" spans="1:10" s="174" customFormat="1" ht="18" hidden="1">
      <c r="A46" s="833"/>
      <c r="B46" s="173"/>
      <c r="C46" s="190"/>
      <c r="D46" s="190"/>
      <c r="E46" s="175"/>
      <c r="F46" s="181"/>
      <c r="G46" s="190"/>
      <c r="H46" s="581"/>
      <c r="I46" s="581"/>
      <c r="J46" s="581"/>
    </row>
    <row r="47" spans="1:10" s="186" customFormat="1" ht="87">
      <c r="A47" s="158" t="s">
        <v>257</v>
      </c>
      <c r="B47" s="380" t="s">
        <v>21</v>
      </c>
      <c r="C47" s="238" t="s">
        <v>558</v>
      </c>
      <c r="D47" s="159" t="s">
        <v>563</v>
      </c>
      <c r="E47" s="184" t="s">
        <v>258</v>
      </c>
      <c r="F47" s="185" t="s">
        <v>214</v>
      </c>
      <c r="G47" s="161"/>
      <c r="H47" s="576">
        <f>H48</f>
        <v>163990.52000000002</v>
      </c>
      <c r="I47" s="576">
        <f>I48</f>
        <v>15000</v>
      </c>
      <c r="J47" s="576">
        <f aca="true" t="shared" si="5" ref="H47:J48">J48</f>
        <v>15000</v>
      </c>
    </row>
    <row r="48" spans="1:10" s="186" customFormat="1" ht="94.5" customHeight="1">
      <c r="A48" s="151" t="s">
        <v>259</v>
      </c>
      <c r="B48" s="383" t="s">
        <v>21</v>
      </c>
      <c r="C48" s="173" t="s">
        <v>558</v>
      </c>
      <c r="D48" s="385" t="s">
        <v>563</v>
      </c>
      <c r="E48" s="191" t="s">
        <v>260</v>
      </c>
      <c r="F48" s="192" t="s">
        <v>214</v>
      </c>
      <c r="G48" s="177"/>
      <c r="H48" s="577">
        <f t="shared" si="5"/>
        <v>163990.52000000002</v>
      </c>
      <c r="I48" s="577">
        <f t="shared" si="5"/>
        <v>15000</v>
      </c>
      <c r="J48" s="577">
        <f t="shared" si="5"/>
        <v>15000</v>
      </c>
    </row>
    <row r="49" spans="1:10" s="186" customFormat="1" ht="82.5" customHeight="1">
      <c r="A49" s="541" t="s">
        <v>261</v>
      </c>
      <c r="B49" s="383" t="s">
        <v>21</v>
      </c>
      <c r="C49" s="173" t="s">
        <v>558</v>
      </c>
      <c r="D49" s="385" t="s">
        <v>563</v>
      </c>
      <c r="E49" s="179" t="s">
        <v>262</v>
      </c>
      <c r="F49" s="193" t="s">
        <v>214</v>
      </c>
      <c r="G49" s="177"/>
      <c r="H49" s="577">
        <f>H52</f>
        <v>163990.52000000002</v>
      </c>
      <c r="I49" s="577">
        <f>I52</f>
        <v>15000</v>
      </c>
      <c r="J49" s="577">
        <f>J52</f>
        <v>15000</v>
      </c>
    </row>
    <row r="50" spans="1:249" s="149" customFormat="1" ht="34.5" hidden="1">
      <c r="A50" s="194" t="s">
        <v>263</v>
      </c>
      <c r="B50" s="383" t="s">
        <v>21</v>
      </c>
      <c r="C50" s="327" t="s">
        <v>558</v>
      </c>
      <c r="D50" s="384" t="s">
        <v>563</v>
      </c>
      <c r="E50" s="171" t="s">
        <v>262</v>
      </c>
      <c r="F50" s="172" t="s">
        <v>264</v>
      </c>
      <c r="G50" s="195"/>
      <c r="H50" s="596">
        <v>145</v>
      </c>
      <c r="I50" s="596">
        <v>145</v>
      </c>
      <c r="J50" s="596">
        <v>145</v>
      </c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6"/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6"/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  <c r="ES50" s="186"/>
      <c r="ET50" s="186"/>
      <c r="EU50" s="186"/>
      <c r="EV50" s="186"/>
      <c r="EW50" s="186"/>
      <c r="EX50" s="186"/>
      <c r="EY50" s="186"/>
      <c r="EZ50" s="186"/>
      <c r="FA50" s="186"/>
      <c r="FB50" s="186"/>
      <c r="FC50" s="186"/>
      <c r="FD50" s="186"/>
      <c r="FE50" s="186"/>
      <c r="FF50" s="186"/>
      <c r="FG50" s="186"/>
      <c r="FH50" s="186"/>
      <c r="FI50" s="186"/>
      <c r="FJ50" s="186"/>
      <c r="FK50" s="186"/>
      <c r="FL50" s="186"/>
      <c r="FM50" s="186"/>
      <c r="FN50" s="186"/>
      <c r="FO50" s="186"/>
      <c r="FP50" s="186"/>
      <c r="FQ50" s="186"/>
      <c r="FR50" s="186"/>
      <c r="FS50" s="186"/>
      <c r="FT50" s="186"/>
      <c r="FU50" s="186"/>
      <c r="FV50" s="186"/>
      <c r="FW50" s="186"/>
      <c r="FX50" s="186"/>
      <c r="FY50" s="186"/>
      <c r="FZ50" s="186"/>
      <c r="GA50" s="186"/>
      <c r="GB50" s="186"/>
      <c r="GC50" s="186"/>
      <c r="GD50" s="186"/>
      <c r="GE50" s="186"/>
      <c r="GF50" s="186"/>
      <c r="GG50" s="186"/>
      <c r="GH50" s="186"/>
      <c r="GI50" s="186"/>
      <c r="GJ50" s="186"/>
      <c r="GK50" s="186"/>
      <c r="GL50" s="186"/>
      <c r="GM50" s="186"/>
      <c r="GN50" s="186"/>
      <c r="GO50" s="186"/>
      <c r="GP50" s="186"/>
      <c r="GQ50" s="186"/>
      <c r="GR50" s="186"/>
      <c r="GS50" s="186"/>
      <c r="GT50" s="186"/>
      <c r="GU50" s="186"/>
      <c r="GV50" s="186"/>
      <c r="GW50" s="186"/>
      <c r="GX50" s="186"/>
      <c r="GY50" s="186"/>
      <c r="GZ50" s="186"/>
      <c r="HA50" s="186"/>
      <c r="HB50" s="186"/>
      <c r="HC50" s="186"/>
      <c r="HD50" s="186"/>
      <c r="HE50" s="186"/>
      <c r="HF50" s="186"/>
      <c r="HG50" s="186"/>
      <c r="HH50" s="186"/>
      <c r="HI50" s="186"/>
      <c r="HJ50" s="186"/>
      <c r="HK50" s="186"/>
      <c r="HL50" s="186"/>
      <c r="HM50" s="186"/>
      <c r="HN50" s="186"/>
      <c r="HO50" s="186"/>
      <c r="HP50" s="186"/>
      <c r="HQ50" s="186"/>
      <c r="HR50" s="186"/>
      <c r="HS50" s="186"/>
      <c r="HT50" s="186"/>
      <c r="HU50" s="186"/>
      <c r="HV50" s="186"/>
      <c r="HW50" s="186"/>
      <c r="HX50" s="186"/>
      <c r="HY50" s="186"/>
      <c r="HZ50" s="186"/>
      <c r="IA50" s="186"/>
      <c r="IB50" s="186"/>
      <c r="IC50" s="186"/>
      <c r="ID50" s="186"/>
      <c r="IE50" s="186"/>
      <c r="IF50" s="186"/>
      <c r="IG50" s="186"/>
      <c r="IH50" s="186"/>
      <c r="II50" s="186"/>
      <c r="IJ50" s="186"/>
      <c r="IK50" s="186"/>
      <c r="IL50" s="186"/>
      <c r="IM50" s="186"/>
      <c r="IN50" s="186"/>
      <c r="IO50" s="186"/>
    </row>
    <row r="51" spans="1:249" s="149" customFormat="1" ht="72" hidden="1">
      <c r="A51" s="196" t="s">
        <v>219</v>
      </c>
      <c r="B51" s="392" t="s">
        <v>21</v>
      </c>
      <c r="C51" s="328" t="s">
        <v>558</v>
      </c>
      <c r="D51" s="393" t="s">
        <v>563</v>
      </c>
      <c r="E51" s="691" t="s">
        <v>265</v>
      </c>
      <c r="F51" s="692"/>
      <c r="G51" s="197" t="s">
        <v>220</v>
      </c>
      <c r="H51" s="596"/>
      <c r="I51" s="596"/>
      <c r="J51" s="59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6"/>
      <c r="DX51" s="186"/>
      <c r="DY51" s="186"/>
      <c r="DZ51" s="186"/>
      <c r="EA51" s="186"/>
      <c r="EB51" s="186"/>
      <c r="EC51" s="186"/>
      <c r="ED51" s="186"/>
      <c r="EE51" s="186"/>
      <c r="EF51" s="186"/>
      <c r="EG51" s="186"/>
      <c r="EH51" s="186"/>
      <c r="EI51" s="186"/>
      <c r="EJ51" s="186"/>
      <c r="EK51" s="186"/>
      <c r="EL51" s="186"/>
      <c r="EM51" s="186"/>
      <c r="EN51" s="186"/>
      <c r="EO51" s="186"/>
      <c r="EP51" s="186"/>
      <c r="EQ51" s="186"/>
      <c r="ER51" s="186"/>
      <c r="ES51" s="186"/>
      <c r="ET51" s="186"/>
      <c r="EU51" s="186"/>
      <c r="EV51" s="186"/>
      <c r="EW51" s="186"/>
      <c r="EX51" s="186"/>
      <c r="EY51" s="186"/>
      <c r="EZ51" s="186"/>
      <c r="FA51" s="186"/>
      <c r="FB51" s="186"/>
      <c r="FC51" s="186"/>
      <c r="FD51" s="186"/>
      <c r="FE51" s="186"/>
      <c r="FF51" s="186"/>
      <c r="FG51" s="186"/>
      <c r="FH51" s="186"/>
      <c r="FI51" s="186"/>
      <c r="FJ51" s="186"/>
      <c r="FK51" s="186"/>
      <c r="FL51" s="186"/>
      <c r="FM51" s="186"/>
      <c r="FN51" s="186"/>
      <c r="FO51" s="186"/>
      <c r="FP51" s="186"/>
      <c r="FQ51" s="186"/>
      <c r="FR51" s="186"/>
      <c r="FS51" s="186"/>
      <c r="FT51" s="186"/>
      <c r="FU51" s="186"/>
      <c r="FV51" s="186"/>
      <c r="FW51" s="186"/>
      <c r="FX51" s="186"/>
      <c r="FY51" s="186"/>
      <c r="FZ51" s="186"/>
      <c r="GA51" s="186"/>
      <c r="GB51" s="186"/>
      <c r="GC51" s="186"/>
      <c r="GD51" s="186"/>
      <c r="GE51" s="186"/>
      <c r="GF51" s="186"/>
      <c r="GG51" s="186"/>
      <c r="GH51" s="186"/>
      <c r="GI51" s="186"/>
      <c r="GJ51" s="186"/>
      <c r="GK51" s="186"/>
      <c r="GL51" s="186"/>
      <c r="GM51" s="186"/>
      <c r="GN51" s="186"/>
      <c r="GO51" s="186"/>
      <c r="GP51" s="186"/>
      <c r="GQ51" s="186"/>
      <c r="GR51" s="186"/>
      <c r="GS51" s="186"/>
      <c r="GT51" s="186"/>
      <c r="GU51" s="186"/>
      <c r="GV51" s="186"/>
      <c r="GW51" s="186"/>
      <c r="GX51" s="186"/>
      <c r="GY51" s="186"/>
      <c r="GZ51" s="186"/>
      <c r="HA51" s="186"/>
      <c r="HB51" s="186"/>
      <c r="HC51" s="186"/>
      <c r="HD51" s="186"/>
      <c r="HE51" s="186"/>
      <c r="HF51" s="186"/>
      <c r="HG51" s="186"/>
      <c r="HH51" s="186"/>
      <c r="HI51" s="186"/>
      <c r="HJ51" s="186"/>
      <c r="HK51" s="186"/>
      <c r="HL51" s="186"/>
      <c r="HM51" s="186"/>
      <c r="HN51" s="186"/>
      <c r="HO51" s="186"/>
      <c r="HP51" s="186"/>
      <c r="HQ51" s="186"/>
      <c r="HR51" s="186"/>
      <c r="HS51" s="186"/>
      <c r="HT51" s="186"/>
      <c r="HU51" s="186"/>
      <c r="HV51" s="186"/>
      <c r="HW51" s="186"/>
      <c r="HX51" s="186"/>
      <c r="HY51" s="186"/>
      <c r="HZ51" s="186"/>
      <c r="IA51" s="186"/>
      <c r="IB51" s="186"/>
      <c r="IC51" s="186"/>
      <c r="ID51" s="186"/>
      <c r="IE51" s="186"/>
      <c r="IF51" s="186"/>
      <c r="IG51" s="186"/>
      <c r="IH51" s="186"/>
      <c r="II51" s="186"/>
      <c r="IJ51" s="186"/>
      <c r="IK51" s="186"/>
      <c r="IL51" s="186"/>
      <c r="IM51" s="186"/>
      <c r="IN51" s="186"/>
      <c r="IO51" s="186"/>
    </row>
    <row r="52" spans="1:249" s="149" customFormat="1" ht="36">
      <c r="A52" s="549" t="s">
        <v>226</v>
      </c>
      <c r="B52" s="173" t="s">
        <v>21</v>
      </c>
      <c r="C52" s="173" t="s">
        <v>558</v>
      </c>
      <c r="D52" s="173" t="s">
        <v>563</v>
      </c>
      <c r="E52" s="171" t="s">
        <v>262</v>
      </c>
      <c r="F52" s="172" t="s">
        <v>264</v>
      </c>
      <c r="G52" s="173" t="s">
        <v>227</v>
      </c>
      <c r="H52" s="579">
        <f>138142.48+15600+8108+2140.04</f>
        <v>163990.52000000002</v>
      </c>
      <c r="I52" s="577">
        <v>15000</v>
      </c>
      <c r="J52" s="581">
        <v>15000</v>
      </c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  <c r="DN52" s="186"/>
      <c r="DO52" s="186"/>
      <c r="DP52" s="186"/>
      <c r="DQ52" s="186"/>
      <c r="DR52" s="186"/>
      <c r="DS52" s="186"/>
      <c r="DT52" s="186"/>
      <c r="DU52" s="186"/>
      <c r="DV52" s="186"/>
      <c r="DW52" s="186"/>
      <c r="DX52" s="186"/>
      <c r="DY52" s="186"/>
      <c r="DZ52" s="186"/>
      <c r="EA52" s="186"/>
      <c r="EB52" s="186"/>
      <c r="EC52" s="186"/>
      <c r="ED52" s="186"/>
      <c r="EE52" s="186"/>
      <c r="EF52" s="186"/>
      <c r="EG52" s="186"/>
      <c r="EH52" s="186"/>
      <c r="EI52" s="186"/>
      <c r="EJ52" s="186"/>
      <c r="EK52" s="186"/>
      <c r="EL52" s="186"/>
      <c r="EM52" s="186"/>
      <c r="EN52" s="186"/>
      <c r="EO52" s="186"/>
      <c r="EP52" s="186"/>
      <c r="EQ52" s="186"/>
      <c r="ER52" s="186"/>
      <c r="ES52" s="186"/>
      <c r="ET52" s="186"/>
      <c r="EU52" s="186"/>
      <c r="EV52" s="186"/>
      <c r="EW52" s="186"/>
      <c r="EX52" s="186"/>
      <c r="EY52" s="186"/>
      <c r="EZ52" s="186"/>
      <c r="FA52" s="186"/>
      <c r="FB52" s="186"/>
      <c r="FC52" s="186"/>
      <c r="FD52" s="186"/>
      <c r="FE52" s="186"/>
      <c r="FF52" s="186"/>
      <c r="FG52" s="186"/>
      <c r="FH52" s="186"/>
      <c r="FI52" s="186"/>
      <c r="FJ52" s="186"/>
      <c r="FK52" s="186"/>
      <c r="FL52" s="186"/>
      <c r="FM52" s="186"/>
      <c r="FN52" s="186"/>
      <c r="FO52" s="186"/>
      <c r="FP52" s="186"/>
      <c r="FQ52" s="186"/>
      <c r="FR52" s="186"/>
      <c r="FS52" s="186"/>
      <c r="FT52" s="186"/>
      <c r="FU52" s="186"/>
      <c r="FV52" s="186"/>
      <c r="FW52" s="186"/>
      <c r="FX52" s="186"/>
      <c r="FY52" s="186"/>
      <c r="FZ52" s="186"/>
      <c r="GA52" s="186"/>
      <c r="GB52" s="186"/>
      <c r="GC52" s="186"/>
      <c r="GD52" s="186"/>
      <c r="GE52" s="186"/>
      <c r="GF52" s="186"/>
      <c r="GG52" s="186"/>
      <c r="GH52" s="186"/>
      <c r="GI52" s="186"/>
      <c r="GJ52" s="186"/>
      <c r="GK52" s="186"/>
      <c r="GL52" s="186"/>
      <c r="GM52" s="186"/>
      <c r="GN52" s="186"/>
      <c r="GO52" s="186"/>
      <c r="GP52" s="186"/>
      <c r="GQ52" s="186"/>
      <c r="GR52" s="186"/>
      <c r="GS52" s="186"/>
      <c r="GT52" s="186"/>
      <c r="GU52" s="186"/>
      <c r="GV52" s="186"/>
      <c r="GW52" s="186"/>
      <c r="GX52" s="186"/>
      <c r="GY52" s="186"/>
      <c r="GZ52" s="186"/>
      <c r="HA52" s="186"/>
      <c r="HB52" s="186"/>
      <c r="HC52" s="186"/>
      <c r="HD52" s="186"/>
      <c r="HE52" s="186"/>
      <c r="HF52" s="186"/>
      <c r="HG52" s="186"/>
      <c r="HH52" s="186"/>
      <c r="HI52" s="186"/>
      <c r="HJ52" s="186"/>
      <c r="HK52" s="186"/>
      <c r="HL52" s="186"/>
      <c r="HM52" s="186"/>
      <c r="HN52" s="186"/>
      <c r="HO52" s="186"/>
      <c r="HP52" s="186"/>
      <c r="HQ52" s="186"/>
      <c r="HR52" s="186"/>
      <c r="HS52" s="186"/>
      <c r="HT52" s="186"/>
      <c r="HU52" s="186"/>
      <c r="HV52" s="186"/>
      <c r="HW52" s="186"/>
      <c r="HX52" s="186"/>
      <c r="HY52" s="186"/>
      <c r="HZ52" s="186"/>
      <c r="IA52" s="186"/>
      <c r="IB52" s="186"/>
      <c r="IC52" s="186"/>
      <c r="ID52" s="186"/>
      <c r="IE52" s="186"/>
      <c r="IF52" s="186"/>
      <c r="IG52" s="186"/>
      <c r="IH52" s="186"/>
      <c r="II52" s="186"/>
      <c r="IJ52" s="186"/>
      <c r="IK52" s="186"/>
      <c r="IL52" s="186"/>
      <c r="IM52" s="186"/>
      <c r="IN52" s="186"/>
      <c r="IO52" s="186"/>
    </row>
    <row r="53" spans="1:10" s="186" customFormat="1" ht="45" customHeight="1">
      <c r="A53" s="198" t="s">
        <v>266</v>
      </c>
      <c r="B53" s="380" t="s">
        <v>21</v>
      </c>
      <c r="C53" s="386" t="s">
        <v>558</v>
      </c>
      <c r="D53" s="394">
        <v>13</v>
      </c>
      <c r="E53" s="199" t="s">
        <v>267</v>
      </c>
      <c r="F53" s="200" t="s">
        <v>214</v>
      </c>
      <c r="G53" s="201"/>
      <c r="H53" s="599">
        <f aca="true" t="shared" si="6" ref="H53:J54">H54</f>
        <v>61246.67999999999</v>
      </c>
      <c r="I53" s="599">
        <f t="shared" si="6"/>
        <v>7777</v>
      </c>
      <c r="J53" s="605">
        <f t="shared" si="6"/>
        <v>0</v>
      </c>
    </row>
    <row r="54" spans="1:10" s="174" customFormat="1" ht="18">
      <c r="A54" s="151" t="s">
        <v>268</v>
      </c>
      <c r="B54" s="383" t="s">
        <v>21</v>
      </c>
      <c r="C54" s="395" t="s">
        <v>558</v>
      </c>
      <c r="D54" s="396">
        <v>13</v>
      </c>
      <c r="E54" s="202" t="s">
        <v>269</v>
      </c>
      <c r="F54" s="193" t="s">
        <v>214</v>
      </c>
      <c r="G54" s="203"/>
      <c r="H54" s="577">
        <f t="shared" si="6"/>
        <v>61246.67999999999</v>
      </c>
      <c r="I54" s="577">
        <f t="shared" si="6"/>
        <v>7777</v>
      </c>
      <c r="J54" s="606">
        <f t="shared" si="6"/>
        <v>0</v>
      </c>
    </row>
    <row r="55" spans="1:10" s="174" customFormat="1" ht="36.75" customHeight="1">
      <c r="A55" s="157" t="s">
        <v>270</v>
      </c>
      <c r="B55" s="383" t="s">
        <v>21</v>
      </c>
      <c r="C55" s="207" t="s">
        <v>558</v>
      </c>
      <c r="D55" s="396">
        <v>13</v>
      </c>
      <c r="E55" s="202" t="s">
        <v>269</v>
      </c>
      <c r="F55" s="193" t="s">
        <v>271</v>
      </c>
      <c r="G55" s="203"/>
      <c r="H55" s="577">
        <f>H57+H67</f>
        <v>61246.67999999999</v>
      </c>
      <c r="I55" s="577">
        <f>I57+I67</f>
        <v>7777</v>
      </c>
      <c r="J55" s="606">
        <f>J57+J67</f>
        <v>0</v>
      </c>
    </row>
    <row r="56" spans="1:10" s="174" customFormat="1" ht="19.5" customHeight="1" hidden="1">
      <c r="A56" s="834"/>
      <c r="B56" s="383"/>
      <c r="C56" s="207"/>
      <c r="D56" s="397"/>
      <c r="E56" s="205"/>
      <c r="F56" s="176"/>
      <c r="G56" s="206"/>
      <c r="H56" s="600"/>
      <c r="I56" s="600"/>
      <c r="J56" s="607"/>
    </row>
    <row r="57" spans="1:10" s="174" customFormat="1" ht="36.75" customHeight="1">
      <c r="A57" s="829" t="s">
        <v>226</v>
      </c>
      <c r="B57" s="173" t="s">
        <v>21</v>
      </c>
      <c r="C57" s="207" t="s">
        <v>558</v>
      </c>
      <c r="D57" s="397">
        <v>13</v>
      </c>
      <c r="E57" s="205" t="s">
        <v>269</v>
      </c>
      <c r="F57" s="176" t="s">
        <v>271</v>
      </c>
      <c r="G57" s="207" t="s">
        <v>227</v>
      </c>
      <c r="H57" s="584">
        <v>861.84</v>
      </c>
      <c r="I57" s="584">
        <v>0</v>
      </c>
      <c r="J57" s="608">
        <v>0</v>
      </c>
    </row>
    <row r="58" spans="1:10" s="174" customFormat="1" ht="18" hidden="1">
      <c r="A58" s="208" t="s">
        <v>228</v>
      </c>
      <c r="B58" s="247" t="s">
        <v>21</v>
      </c>
      <c r="C58" s="398" t="s">
        <v>558</v>
      </c>
      <c r="D58" s="399">
        <v>13</v>
      </c>
      <c r="E58" s="693" t="s">
        <v>272</v>
      </c>
      <c r="F58" s="694"/>
      <c r="G58" s="209" t="s">
        <v>229</v>
      </c>
      <c r="H58" s="584"/>
      <c r="I58" s="584"/>
      <c r="J58" s="608"/>
    </row>
    <row r="59" spans="1:10" s="174" customFormat="1" ht="3" customHeight="1" hidden="1">
      <c r="A59" s="514" t="s">
        <v>242</v>
      </c>
      <c r="B59" s="380" t="s">
        <v>21</v>
      </c>
      <c r="C59" s="400" t="s">
        <v>558</v>
      </c>
      <c r="D59" s="400" t="s">
        <v>563</v>
      </c>
      <c r="E59" s="211" t="s">
        <v>243</v>
      </c>
      <c r="F59" s="185" t="s">
        <v>214</v>
      </c>
      <c r="G59" s="212"/>
      <c r="H59" s="576">
        <f aca="true" t="shared" si="7" ref="H59:J60">+H60</f>
        <v>1000</v>
      </c>
      <c r="I59" s="576">
        <f t="shared" si="7"/>
        <v>1000</v>
      </c>
      <c r="J59" s="609">
        <f t="shared" si="7"/>
        <v>1000</v>
      </c>
    </row>
    <row r="60" spans="1:10" s="174" customFormat="1" ht="18" hidden="1">
      <c r="A60" s="213" t="s">
        <v>273</v>
      </c>
      <c r="B60" s="383" t="s">
        <v>21</v>
      </c>
      <c r="C60" s="166" t="s">
        <v>558</v>
      </c>
      <c r="D60" s="166" t="s">
        <v>563</v>
      </c>
      <c r="E60" s="214" t="s">
        <v>274</v>
      </c>
      <c r="F60" s="193" t="s">
        <v>214</v>
      </c>
      <c r="G60" s="215"/>
      <c r="H60" s="577">
        <f t="shared" si="7"/>
        <v>1000</v>
      </c>
      <c r="I60" s="577">
        <f t="shared" si="7"/>
        <v>1000</v>
      </c>
      <c r="J60" s="606">
        <f t="shared" si="7"/>
        <v>1000</v>
      </c>
    </row>
    <row r="61" spans="1:255" s="219" customFormat="1" ht="36" hidden="1">
      <c r="A61" s="157" t="s">
        <v>275</v>
      </c>
      <c r="B61" s="401" t="s">
        <v>21</v>
      </c>
      <c r="C61" s="218" t="s">
        <v>558</v>
      </c>
      <c r="D61" s="218">
        <v>13</v>
      </c>
      <c r="E61" s="216" t="s">
        <v>274</v>
      </c>
      <c r="F61" s="217" t="s">
        <v>276</v>
      </c>
      <c r="G61" s="218"/>
      <c r="H61" s="581">
        <f>SUM(H62:H62)</f>
        <v>1000</v>
      </c>
      <c r="I61" s="581">
        <f>SUM(I62:I62)</f>
        <v>1000</v>
      </c>
      <c r="J61" s="610">
        <f>SUM(J62:J62)</f>
        <v>1000</v>
      </c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220"/>
      <c r="BY61" s="220"/>
      <c r="BZ61" s="220"/>
      <c r="CA61" s="220"/>
      <c r="CB61" s="220"/>
      <c r="CC61" s="220"/>
      <c r="CD61" s="220"/>
      <c r="CE61" s="220"/>
      <c r="CF61" s="220"/>
      <c r="CG61" s="220"/>
      <c r="CH61" s="220"/>
      <c r="CI61" s="220"/>
      <c r="CJ61" s="220"/>
      <c r="CK61" s="220"/>
      <c r="CL61" s="220"/>
      <c r="CM61" s="220"/>
      <c r="CN61" s="220"/>
      <c r="CO61" s="220"/>
      <c r="CP61" s="220"/>
      <c r="CQ61" s="220"/>
      <c r="CR61" s="220"/>
      <c r="CS61" s="220"/>
      <c r="CT61" s="220"/>
      <c r="CU61" s="220"/>
      <c r="CV61" s="220"/>
      <c r="CW61" s="220"/>
      <c r="CX61" s="220"/>
      <c r="CY61" s="220"/>
      <c r="CZ61" s="220"/>
      <c r="DA61" s="220"/>
      <c r="DB61" s="220"/>
      <c r="DC61" s="220"/>
      <c r="DD61" s="220"/>
      <c r="DE61" s="220"/>
      <c r="DF61" s="220"/>
      <c r="DG61" s="220"/>
      <c r="DH61" s="220"/>
      <c r="DI61" s="220"/>
      <c r="DJ61" s="220"/>
      <c r="DK61" s="220"/>
      <c r="DL61" s="220"/>
      <c r="DM61" s="220"/>
      <c r="DN61" s="220"/>
      <c r="DO61" s="220"/>
      <c r="DP61" s="220"/>
      <c r="DQ61" s="220"/>
      <c r="DR61" s="220"/>
      <c r="DS61" s="220"/>
      <c r="DT61" s="220"/>
      <c r="DU61" s="220"/>
      <c r="DV61" s="220"/>
      <c r="DW61" s="220"/>
      <c r="DX61" s="220"/>
      <c r="DY61" s="220"/>
      <c r="DZ61" s="220"/>
      <c r="EA61" s="220"/>
      <c r="EB61" s="220"/>
      <c r="EC61" s="220"/>
      <c r="ED61" s="220"/>
      <c r="EE61" s="220"/>
      <c r="EF61" s="220"/>
      <c r="EG61" s="220"/>
      <c r="EH61" s="220"/>
      <c r="EI61" s="220"/>
      <c r="EJ61" s="220"/>
      <c r="EK61" s="220"/>
      <c r="EL61" s="220"/>
      <c r="EM61" s="220"/>
      <c r="EN61" s="220"/>
      <c r="EO61" s="220"/>
      <c r="EP61" s="220"/>
      <c r="EQ61" s="220"/>
      <c r="ER61" s="220"/>
      <c r="ES61" s="220"/>
      <c r="ET61" s="220"/>
      <c r="EU61" s="220"/>
      <c r="EV61" s="220"/>
      <c r="EW61" s="220"/>
      <c r="EX61" s="220"/>
      <c r="EY61" s="220"/>
      <c r="EZ61" s="220"/>
      <c r="FA61" s="220"/>
      <c r="FB61" s="220"/>
      <c r="FC61" s="220"/>
      <c r="FD61" s="220"/>
      <c r="FE61" s="220"/>
      <c r="FF61" s="220"/>
      <c r="FG61" s="220"/>
      <c r="FH61" s="220"/>
      <c r="FI61" s="220"/>
      <c r="FJ61" s="220"/>
      <c r="FK61" s="220"/>
      <c r="FL61" s="220"/>
      <c r="FM61" s="220"/>
      <c r="FN61" s="220"/>
      <c r="FO61" s="220"/>
      <c r="FP61" s="220"/>
      <c r="FQ61" s="220"/>
      <c r="FR61" s="220"/>
      <c r="FS61" s="220"/>
      <c r="FT61" s="220"/>
      <c r="FU61" s="220"/>
      <c r="FV61" s="220"/>
      <c r="FW61" s="220"/>
      <c r="FX61" s="220"/>
      <c r="FY61" s="220"/>
      <c r="FZ61" s="220"/>
      <c r="GA61" s="220"/>
      <c r="GB61" s="220"/>
      <c r="GC61" s="220"/>
      <c r="GD61" s="220"/>
      <c r="GE61" s="220"/>
      <c r="GF61" s="220"/>
      <c r="GG61" s="220"/>
      <c r="GH61" s="220"/>
      <c r="GI61" s="220"/>
      <c r="GJ61" s="220"/>
      <c r="GK61" s="220"/>
      <c r="GL61" s="220"/>
      <c r="GM61" s="220"/>
      <c r="GN61" s="220"/>
      <c r="GO61" s="220"/>
      <c r="GP61" s="220"/>
      <c r="GQ61" s="220"/>
      <c r="GR61" s="220"/>
      <c r="GS61" s="220"/>
      <c r="GT61" s="220"/>
      <c r="GU61" s="220"/>
      <c r="GV61" s="220"/>
      <c r="GW61" s="220"/>
      <c r="GX61" s="220"/>
      <c r="GY61" s="220"/>
      <c r="GZ61" s="220"/>
      <c r="HA61" s="220"/>
      <c r="HB61" s="220"/>
      <c r="HC61" s="220"/>
      <c r="HD61" s="220"/>
      <c r="HE61" s="220"/>
      <c r="HF61" s="220"/>
      <c r="HG61" s="220"/>
      <c r="HH61" s="220"/>
      <c r="HI61" s="220"/>
      <c r="HJ61" s="220"/>
      <c r="HK61" s="220"/>
      <c r="HL61" s="220"/>
      <c r="HM61" s="220"/>
      <c r="HN61" s="220"/>
      <c r="HO61" s="220"/>
      <c r="HP61" s="220"/>
      <c r="HQ61" s="220"/>
      <c r="HR61" s="220"/>
      <c r="HS61" s="220"/>
      <c r="HT61" s="220"/>
      <c r="HU61" s="220"/>
      <c r="HV61" s="220"/>
      <c r="HW61" s="220"/>
      <c r="HX61" s="220"/>
      <c r="HY61" s="220"/>
      <c r="HZ61" s="220"/>
      <c r="IA61" s="220"/>
      <c r="IB61" s="220"/>
      <c r="IC61" s="220"/>
      <c r="ID61" s="220"/>
      <c r="IE61" s="220"/>
      <c r="IF61" s="220"/>
      <c r="IG61" s="220"/>
      <c r="IH61" s="220"/>
      <c r="II61" s="220"/>
      <c r="IJ61" s="220"/>
      <c r="IK61" s="220"/>
      <c r="IL61" s="220"/>
      <c r="IM61" s="220"/>
      <c r="IN61" s="220"/>
      <c r="IO61" s="220"/>
      <c r="IP61" s="220"/>
      <c r="IQ61" s="220"/>
      <c r="IR61" s="220"/>
      <c r="IS61" s="220"/>
      <c r="IT61" s="220"/>
      <c r="IU61" s="220"/>
    </row>
    <row r="62" spans="1:255" s="219" customFormat="1" ht="36" hidden="1">
      <c r="A62" s="833" t="s">
        <v>248</v>
      </c>
      <c r="B62" s="218" t="s">
        <v>21</v>
      </c>
      <c r="C62" s="218" t="s">
        <v>558</v>
      </c>
      <c r="D62" s="218">
        <v>13</v>
      </c>
      <c r="E62" s="216" t="s">
        <v>274</v>
      </c>
      <c r="F62" s="217" t="s">
        <v>276</v>
      </c>
      <c r="G62" s="218" t="s">
        <v>227</v>
      </c>
      <c r="H62" s="581">
        <v>1000</v>
      </c>
      <c r="I62" s="581">
        <v>1000</v>
      </c>
      <c r="J62" s="610">
        <v>1000</v>
      </c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  <c r="BZ62" s="220"/>
      <c r="CA62" s="220"/>
      <c r="CB62" s="220"/>
      <c r="CC62" s="220"/>
      <c r="CD62" s="220"/>
      <c r="CE62" s="220"/>
      <c r="CF62" s="220"/>
      <c r="CG62" s="220"/>
      <c r="CH62" s="220"/>
      <c r="CI62" s="220"/>
      <c r="CJ62" s="220"/>
      <c r="CK62" s="220"/>
      <c r="CL62" s="220"/>
      <c r="CM62" s="220"/>
      <c r="CN62" s="220"/>
      <c r="CO62" s="220"/>
      <c r="CP62" s="220"/>
      <c r="CQ62" s="220"/>
      <c r="CR62" s="220"/>
      <c r="CS62" s="220"/>
      <c r="CT62" s="220"/>
      <c r="CU62" s="220"/>
      <c r="CV62" s="220"/>
      <c r="CW62" s="220"/>
      <c r="CX62" s="220"/>
      <c r="CY62" s="220"/>
      <c r="CZ62" s="220"/>
      <c r="DA62" s="220"/>
      <c r="DB62" s="220"/>
      <c r="DC62" s="220"/>
      <c r="DD62" s="220"/>
      <c r="DE62" s="220"/>
      <c r="DF62" s="220"/>
      <c r="DG62" s="220"/>
      <c r="DH62" s="220"/>
      <c r="DI62" s="220"/>
      <c r="DJ62" s="220"/>
      <c r="DK62" s="220"/>
      <c r="DL62" s="220"/>
      <c r="DM62" s="220"/>
      <c r="DN62" s="220"/>
      <c r="DO62" s="220"/>
      <c r="DP62" s="220"/>
      <c r="DQ62" s="220"/>
      <c r="DR62" s="220"/>
      <c r="DS62" s="220"/>
      <c r="DT62" s="220"/>
      <c r="DU62" s="220"/>
      <c r="DV62" s="220"/>
      <c r="DW62" s="220"/>
      <c r="DX62" s="220"/>
      <c r="DY62" s="220"/>
      <c r="DZ62" s="220"/>
      <c r="EA62" s="220"/>
      <c r="EB62" s="220"/>
      <c r="EC62" s="220"/>
      <c r="ED62" s="220"/>
      <c r="EE62" s="220"/>
      <c r="EF62" s="220"/>
      <c r="EG62" s="220"/>
      <c r="EH62" s="220"/>
      <c r="EI62" s="220"/>
      <c r="EJ62" s="220"/>
      <c r="EK62" s="220"/>
      <c r="EL62" s="220"/>
      <c r="EM62" s="220"/>
      <c r="EN62" s="220"/>
      <c r="EO62" s="220"/>
      <c r="EP62" s="220"/>
      <c r="EQ62" s="220"/>
      <c r="ER62" s="220"/>
      <c r="ES62" s="220"/>
      <c r="ET62" s="220"/>
      <c r="EU62" s="220"/>
      <c r="EV62" s="220"/>
      <c r="EW62" s="220"/>
      <c r="EX62" s="220"/>
      <c r="EY62" s="220"/>
      <c r="EZ62" s="220"/>
      <c r="FA62" s="220"/>
      <c r="FB62" s="220"/>
      <c r="FC62" s="220"/>
      <c r="FD62" s="220"/>
      <c r="FE62" s="220"/>
      <c r="FF62" s="220"/>
      <c r="FG62" s="220"/>
      <c r="FH62" s="220"/>
      <c r="FI62" s="220"/>
      <c r="FJ62" s="220"/>
      <c r="FK62" s="220"/>
      <c r="FL62" s="220"/>
      <c r="FM62" s="220"/>
      <c r="FN62" s="220"/>
      <c r="FO62" s="220"/>
      <c r="FP62" s="220"/>
      <c r="FQ62" s="220"/>
      <c r="FR62" s="220"/>
      <c r="FS62" s="220"/>
      <c r="FT62" s="220"/>
      <c r="FU62" s="220"/>
      <c r="FV62" s="220"/>
      <c r="FW62" s="220"/>
      <c r="FX62" s="220"/>
      <c r="FY62" s="220"/>
      <c r="FZ62" s="220"/>
      <c r="GA62" s="220"/>
      <c r="GB62" s="220"/>
      <c r="GC62" s="220"/>
      <c r="GD62" s="220"/>
      <c r="GE62" s="220"/>
      <c r="GF62" s="220"/>
      <c r="GG62" s="220"/>
      <c r="GH62" s="220"/>
      <c r="GI62" s="220"/>
      <c r="GJ62" s="220"/>
      <c r="GK62" s="220"/>
      <c r="GL62" s="220"/>
      <c r="GM62" s="220"/>
      <c r="GN62" s="220"/>
      <c r="GO62" s="220"/>
      <c r="GP62" s="220"/>
      <c r="GQ62" s="220"/>
      <c r="GR62" s="220"/>
      <c r="GS62" s="220"/>
      <c r="GT62" s="220"/>
      <c r="GU62" s="220"/>
      <c r="GV62" s="220"/>
      <c r="GW62" s="220"/>
      <c r="GX62" s="220"/>
      <c r="GY62" s="220"/>
      <c r="GZ62" s="220"/>
      <c r="HA62" s="220"/>
      <c r="HB62" s="220"/>
      <c r="HC62" s="220"/>
      <c r="HD62" s="220"/>
      <c r="HE62" s="220"/>
      <c r="HF62" s="220"/>
      <c r="HG62" s="220"/>
      <c r="HH62" s="220"/>
      <c r="HI62" s="220"/>
      <c r="HJ62" s="220"/>
      <c r="HK62" s="220"/>
      <c r="HL62" s="220"/>
      <c r="HM62" s="220"/>
      <c r="HN62" s="220"/>
      <c r="HO62" s="220"/>
      <c r="HP62" s="220"/>
      <c r="HQ62" s="220"/>
      <c r="HR62" s="220"/>
      <c r="HS62" s="220"/>
      <c r="HT62" s="220"/>
      <c r="HU62" s="220"/>
      <c r="HV62" s="220"/>
      <c r="HW62" s="220"/>
      <c r="HX62" s="220"/>
      <c r="HY62" s="220"/>
      <c r="HZ62" s="220"/>
      <c r="IA62" s="220"/>
      <c r="IB62" s="220"/>
      <c r="IC62" s="220"/>
      <c r="ID62" s="220"/>
      <c r="IE62" s="220"/>
      <c r="IF62" s="220"/>
      <c r="IG62" s="220"/>
      <c r="IH62" s="220"/>
      <c r="II62" s="220"/>
      <c r="IJ62" s="220"/>
      <c r="IK62" s="220"/>
      <c r="IL62" s="220"/>
      <c r="IM62" s="220"/>
      <c r="IN62" s="220"/>
      <c r="IO62" s="220"/>
      <c r="IP62" s="220"/>
      <c r="IQ62" s="220"/>
      <c r="IR62" s="220"/>
      <c r="IS62" s="220"/>
      <c r="IT62" s="220"/>
      <c r="IU62" s="220"/>
    </row>
    <row r="63" spans="1:255" s="219" customFormat="1" ht="36" hidden="1">
      <c r="A63" s="828" t="s">
        <v>224</v>
      </c>
      <c r="B63" s="218" t="s">
        <v>21</v>
      </c>
      <c r="C63" s="218" t="s">
        <v>558</v>
      </c>
      <c r="D63" s="402" t="s">
        <v>563</v>
      </c>
      <c r="E63" s="216" t="s">
        <v>225</v>
      </c>
      <c r="F63" s="217" t="s">
        <v>214</v>
      </c>
      <c r="G63" s="221"/>
      <c r="H63" s="581">
        <f>H64</f>
        <v>0</v>
      </c>
      <c r="I63" s="581">
        <f>I64</f>
        <v>0</v>
      </c>
      <c r="J63" s="610">
        <f>J64</f>
        <v>0</v>
      </c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  <c r="CQ63" s="220"/>
      <c r="CR63" s="220"/>
      <c r="CS63" s="220"/>
      <c r="CT63" s="220"/>
      <c r="CU63" s="220"/>
      <c r="CV63" s="220"/>
      <c r="CW63" s="220"/>
      <c r="CX63" s="220"/>
      <c r="CY63" s="220"/>
      <c r="CZ63" s="220"/>
      <c r="DA63" s="220"/>
      <c r="DB63" s="220"/>
      <c r="DC63" s="220"/>
      <c r="DD63" s="220"/>
      <c r="DE63" s="220"/>
      <c r="DF63" s="220"/>
      <c r="DG63" s="220"/>
      <c r="DH63" s="220"/>
      <c r="DI63" s="220"/>
      <c r="DJ63" s="220"/>
      <c r="DK63" s="220"/>
      <c r="DL63" s="220"/>
      <c r="DM63" s="220"/>
      <c r="DN63" s="220"/>
      <c r="DO63" s="220"/>
      <c r="DP63" s="220"/>
      <c r="DQ63" s="220"/>
      <c r="DR63" s="220"/>
      <c r="DS63" s="220"/>
      <c r="DT63" s="220"/>
      <c r="DU63" s="220"/>
      <c r="DV63" s="220"/>
      <c r="DW63" s="220"/>
      <c r="DX63" s="220"/>
      <c r="DY63" s="220"/>
      <c r="DZ63" s="220"/>
      <c r="EA63" s="220"/>
      <c r="EB63" s="220"/>
      <c r="EC63" s="220"/>
      <c r="ED63" s="220"/>
      <c r="EE63" s="220"/>
      <c r="EF63" s="220"/>
      <c r="EG63" s="220"/>
      <c r="EH63" s="220"/>
      <c r="EI63" s="220"/>
      <c r="EJ63" s="220"/>
      <c r="EK63" s="220"/>
      <c r="EL63" s="220"/>
      <c r="EM63" s="220"/>
      <c r="EN63" s="220"/>
      <c r="EO63" s="220"/>
      <c r="EP63" s="220"/>
      <c r="EQ63" s="220"/>
      <c r="ER63" s="220"/>
      <c r="ES63" s="220"/>
      <c r="ET63" s="220"/>
      <c r="EU63" s="220"/>
      <c r="EV63" s="220"/>
      <c r="EW63" s="220"/>
      <c r="EX63" s="220"/>
      <c r="EY63" s="220"/>
      <c r="EZ63" s="220"/>
      <c r="FA63" s="220"/>
      <c r="FB63" s="220"/>
      <c r="FC63" s="220"/>
      <c r="FD63" s="220"/>
      <c r="FE63" s="220"/>
      <c r="FF63" s="220"/>
      <c r="FG63" s="220"/>
      <c r="FH63" s="220"/>
      <c r="FI63" s="220"/>
      <c r="FJ63" s="220"/>
      <c r="FK63" s="220"/>
      <c r="FL63" s="220"/>
      <c r="FM63" s="220"/>
      <c r="FN63" s="220"/>
      <c r="FO63" s="220"/>
      <c r="FP63" s="220"/>
      <c r="FQ63" s="220"/>
      <c r="FR63" s="220"/>
      <c r="FS63" s="220"/>
      <c r="FT63" s="220"/>
      <c r="FU63" s="220"/>
      <c r="FV63" s="220"/>
      <c r="FW63" s="220"/>
      <c r="FX63" s="220"/>
      <c r="FY63" s="220"/>
      <c r="FZ63" s="220"/>
      <c r="GA63" s="220"/>
      <c r="GB63" s="220"/>
      <c r="GC63" s="220"/>
      <c r="GD63" s="220"/>
      <c r="GE63" s="220"/>
      <c r="GF63" s="220"/>
      <c r="GG63" s="220"/>
      <c r="GH63" s="220"/>
      <c r="GI63" s="220"/>
      <c r="GJ63" s="220"/>
      <c r="GK63" s="220"/>
      <c r="GL63" s="220"/>
      <c r="GM63" s="220"/>
      <c r="GN63" s="220"/>
      <c r="GO63" s="220"/>
      <c r="GP63" s="220"/>
      <c r="GQ63" s="220"/>
      <c r="GR63" s="220"/>
      <c r="GS63" s="220"/>
      <c r="GT63" s="220"/>
      <c r="GU63" s="220"/>
      <c r="GV63" s="220"/>
      <c r="GW63" s="220"/>
      <c r="GX63" s="220"/>
      <c r="GY63" s="220"/>
      <c r="GZ63" s="220"/>
      <c r="HA63" s="220"/>
      <c r="HB63" s="220"/>
      <c r="HC63" s="220"/>
      <c r="HD63" s="220"/>
      <c r="HE63" s="220"/>
      <c r="HF63" s="220"/>
      <c r="HG63" s="220"/>
      <c r="HH63" s="220"/>
      <c r="HI63" s="220"/>
      <c r="HJ63" s="220"/>
      <c r="HK63" s="220"/>
      <c r="HL63" s="220"/>
      <c r="HM63" s="220"/>
      <c r="HN63" s="220"/>
      <c r="HO63" s="220"/>
      <c r="HP63" s="220"/>
      <c r="HQ63" s="220"/>
      <c r="HR63" s="220"/>
      <c r="HS63" s="220"/>
      <c r="HT63" s="220"/>
      <c r="HU63" s="220"/>
      <c r="HV63" s="220"/>
      <c r="HW63" s="220"/>
      <c r="HX63" s="220"/>
      <c r="HY63" s="220"/>
      <c r="HZ63" s="220"/>
      <c r="IA63" s="220"/>
      <c r="IB63" s="220"/>
      <c r="IC63" s="220"/>
      <c r="ID63" s="220"/>
      <c r="IE63" s="220"/>
      <c r="IF63" s="220"/>
      <c r="IG63" s="220"/>
      <c r="IH63" s="220"/>
      <c r="II63" s="220"/>
      <c r="IJ63" s="220"/>
      <c r="IK63" s="220"/>
      <c r="IL63" s="220"/>
      <c r="IM63" s="220"/>
      <c r="IN63" s="220"/>
      <c r="IO63" s="220"/>
      <c r="IP63" s="220"/>
      <c r="IQ63" s="220"/>
      <c r="IR63" s="220"/>
      <c r="IS63" s="220"/>
      <c r="IT63" s="220"/>
      <c r="IU63" s="220"/>
    </row>
    <row r="64" spans="1:255" s="219" customFormat="1" ht="51.75" hidden="1">
      <c r="A64" s="194" t="s">
        <v>277</v>
      </c>
      <c r="B64" s="218" t="s">
        <v>21</v>
      </c>
      <c r="C64" s="218" t="s">
        <v>558</v>
      </c>
      <c r="D64" s="402" t="s">
        <v>563</v>
      </c>
      <c r="E64" s="216" t="s">
        <v>225</v>
      </c>
      <c r="F64" s="217" t="s">
        <v>278</v>
      </c>
      <c r="G64" s="221"/>
      <c r="H64" s="581">
        <f>H65+H66</f>
        <v>0</v>
      </c>
      <c r="I64" s="581">
        <f>I65+I66</f>
        <v>0</v>
      </c>
      <c r="J64" s="610">
        <f>J65+J66</f>
        <v>0</v>
      </c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20"/>
      <c r="CZ64" s="220"/>
      <c r="DA64" s="220"/>
      <c r="DB64" s="220"/>
      <c r="DC64" s="220"/>
      <c r="DD64" s="220"/>
      <c r="DE64" s="220"/>
      <c r="DF64" s="220"/>
      <c r="DG64" s="220"/>
      <c r="DH64" s="220"/>
      <c r="DI64" s="220"/>
      <c r="DJ64" s="220"/>
      <c r="DK64" s="220"/>
      <c r="DL64" s="220"/>
      <c r="DM64" s="220"/>
      <c r="DN64" s="220"/>
      <c r="DO64" s="220"/>
      <c r="DP64" s="220"/>
      <c r="DQ64" s="220"/>
      <c r="DR64" s="220"/>
      <c r="DS64" s="220"/>
      <c r="DT64" s="220"/>
      <c r="DU64" s="220"/>
      <c r="DV64" s="220"/>
      <c r="DW64" s="220"/>
      <c r="DX64" s="220"/>
      <c r="DY64" s="220"/>
      <c r="DZ64" s="220"/>
      <c r="EA64" s="220"/>
      <c r="EB64" s="220"/>
      <c r="EC64" s="220"/>
      <c r="ED64" s="220"/>
      <c r="EE64" s="220"/>
      <c r="EF64" s="220"/>
      <c r="EG64" s="220"/>
      <c r="EH64" s="220"/>
      <c r="EI64" s="220"/>
      <c r="EJ64" s="220"/>
      <c r="EK64" s="220"/>
      <c r="EL64" s="220"/>
      <c r="EM64" s="220"/>
      <c r="EN64" s="220"/>
      <c r="EO64" s="220"/>
      <c r="EP64" s="220"/>
      <c r="EQ64" s="220"/>
      <c r="ER64" s="220"/>
      <c r="ES64" s="220"/>
      <c r="ET64" s="220"/>
      <c r="EU64" s="220"/>
      <c r="EV64" s="220"/>
      <c r="EW64" s="220"/>
      <c r="EX64" s="220"/>
      <c r="EY64" s="220"/>
      <c r="EZ64" s="220"/>
      <c r="FA64" s="220"/>
      <c r="FB64" s="220"/>
      <c r="FC64" s="220"/>
      <c r="FD64" s="220"/>
      <c r="FE64" s="220"/>
      <c r="FF64" s="220"/>
      <c r="FG64" s="220"/>
      <c r="FH64" s="220"/>
      <c r="FI64" s="220"/>
      <c r="FJ64" s="220"/>
      <c r="FK64" s="220"/>
      <c r="FL64" s="220"/>
      <c r="FM64" s="220"/>
      <c r="FN64" s="220"/>
      <c r="FO64" s="220"/>
      <c r="FP64" s="220"/>
      <c r="FQ64" s="220"/>
      <c r="FR64" s="220"/>
      <c r="FS64" s="220"/>
      <c r="FT64" s="220"/>
      <c r="FU64" s="220"/>
      <c r="FV64" s="220"/>
      <c r="FW64" s="220"/>
      <c r="FX64" s="220"/>
      <c r="FY64" s="220"/>
      <c r="FZ64" s="220"/>
      <c r="GA64" s="220"/>
      <c r="GB64" s="220"/>
      <c r="GC64" s="220"/>
      <c r="GD64" s="220"/>
      <c r="GE64" s="220"/>
      <c r="GF64" s="220"/>
      <c r="GG64" s="220"/>
      <c r="GH64" s="220"/>
      <c r="GI64" s="220"/>
      <c r="GJ64" s="220"/>
      <c r="GK64" s="220"/>
      <c r="GL64" s="220"/>
      <c r="GM64" s="220"/>
      <c r="GN64" s="220"/>
      <c r="GO64" s="220"/>
      <c r="GP64" s="220"/>
      <c r="GQ64" s="220"/>
      <c r="GR64" s="220"/>
      <c r="GS64" s="220"/>
      <c r="GT64" s="220"/>
      <c r="GU64" s="220"/>
      <c r="GV64" s="220"/>
      <c r="GW64" s="220"/>
      <c r="GX64" s="220"/>
      <c r="GY64" s="220"/>
      <c r="GZ64" s="220"/>
      <c r="HA64" s="220"/>
      <c r="HB64" s="220"/>
      <c r="HC64" s="220"/>
      <c r="HD64" s="220"/>
      <c r="HE64" s="220"/>
      <c r="HF64" s="220"/>
      <c r="HG64" s="220"/>
      <c r="HH64" s="220"/>
      <c r="HI64" s="220"/>
      <c r="HJ64" s="220"/>
      <c r="HK64" s="220"/>
      <c r="HL64" s="220"/>
      <c r="HM64" s="220"/>
      <c r="HN64" s="220"/>
      <c r="HO64" s="220"/>
      <c r="HP64" s="220"/>
      <c r="HQ64" s="220"/>
      <c r="HR64" s="220"/>
      <c r="HS64" s="220"/>
      <c r="HT64" s="220"/>
      <c r="HU64" s="220"/>
      <c r="HV64" s="220"/>
      <c r="HW64" s="220"/>
      <c r="HX64" s="220"/>
      <c r="HY64" s="220"/>
      <c r="HZ64" s="220"/>
      <c r="IA64" s="220"/>
      <c r="IB64" s="220"/>
      <c r="IC64" s="220"/>
      <c r="ID64" s="220"/>
      <c r="IE64" s="220"/>
      <c r="IF64" s="220"/>
      <c r="IG64" s="220"/>
      <c r="IH64" s="220"/>
      <c r="II64" s="220"/>
      <c r="IJ64" s="220"/>
      <c r="IK64" s="220"/>
      <c r="IL64" s="220"/>
      <c r="IM64" s="220"/>
      <c r="IN64" s="220"/>
      <c r="IO64" s="220"/>
      <c r="IP64" s="220"/>
      <c r="IQ64" s="220"/>
      <c r="IR64" s="220"/>
      <c r="IS64" s="220"/>
      <c r="IT64" s="220"/>
      <c r="IU64" s="220"/>
    </row>
    <row r="65" spans="1:255" s="219" customFormat="1" ht="72" hidden="1">
      <c r="A65" s="151" t="s">
        <v>219</v>
      </c>
      <c r="B65" s="218" t="s">
        <v>21</v>
      </c>
      <c r="C65" s="218" t="s">
        <v>558</v>
      </c>
      <c r="D65" s="402" t="s">
        <v>563</v>
      </c>
      <c r="E65" s="216" t="s">
        <v>225</v>
      </c>
      <c r="F65" s="217" t="s">
        <v>278</v>
      </c>
      <c r="G65" s="221" t="s">
        <v>220</v>
      </c>
      <c r="H65" s="581"/>
      <c r="I65" s="581"/>
      <c r="J65" s="61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  <c r="CY65" s="220"/>
      <c r="CZ65" s="220"/>
      <c r="DA65" s="220"/>
      <c r="DB65" s="220"/>
      <c r="DC65" s="220"/>
      <c r="DD65" s="220"/>
      <c r="DE65" s="220"/>
      <c r="DF65" s="220"/>
      <c r="DG65" s="220"/>
      <c r="DH65" s="220"/>
      <c r="DI65" s="220"/>
      <c r="DJ65" s="220"/>
      <c r="DK65" s="220"/>
      <c r="DL65" s="220"/>
      <c r="DM65" s="220"/>
      <c r="DN65" s="220"/>
      <c r="DO65" s="220"/>
      <c r="DP65" s="220"/>
      <c r="DQ65" s="220"/>
      <c r="DR65" s="220"/>
      <c r="DS65" s="220"/>
      <c r="DT65" s="220"/>
      <c r="DU65" s="220"/>
      <c r="DV65" s="220"/>
      <c r="DW65" s="220"/>
      <c r="DX65" s="220"/>
      <c r="DY65" s="220"/>
      <c r="DZ65" s="220"/>
      <c r="EA65" s="220"/>
      <c r="EB65" s="220"/>
      <c r="EC65" s="220"/>
      <c r="ED65" s="220"/>
      <c r="EE65" s="220"/>
      <c r="EF65" s="220"/>
      <c r="EG65" s="220"/>
      <c r="EH65" s="220"/>
      <c r="EI65" s="220"/>
      <c r="EJ65" s="220"/>
      <c r="EK65" s="220"/>
      <c r="EL65" s="220"/>
      <c r="EM65" s="220"/>
      <c r="EN65" s="220"/>
      <c r="EO65" s="220"/>
      <c r="EP65" s="220"/>
      <c r="EQ65" s="220"/>
      <c r="ER65" s="220"/>
      <c r="ES65" s="220"/>
      <c r="ET65" s="220"/>
      <c r="EU65" s="220"/>
      <c r="EV65" s="220"/>
      <c r="EW65" s="220"/>
      <c r="EX65" s="220"/>
      <c r="EY65" s="220"/>
      <c r="EZ65" s="220"/>
      <c r="FA65" s="220"/>
      <c r="FB65" s="220"/>
      <c r="FC65" s="220"/>
      <c r="FD65" s="220"/>
      <c r="FE65" s="220"/>
      <c r="FF65" s="220"/>
      <c r="FG65" s="220"/>
      <c r="FH65" s="220"/>
      <c r="FI65" s="220"/>
      <c r="FJ65" s="220"/>
      <c r="FK65" s="220"/>
      <c r="FL65" s="220"/>
      <c r="FM65" s="220"/>
      <c r="FN65" s="220"/>
      <c r="FO65" s="220"/>
      <c r="FP65" s="220"/>
      <c r="FQ65" s="220"/>
      <c r="FR65" s="220"/>
      <c r="FS65" s="220"/>
      <c r="FT65" s="220"/>
      <c r="FU65" s="220"/>
      <c r="FV65" s="220"/>
      <c r="FW65" s="220"/>
      <c r="FX65" s="220"/>
      <c r="FY65" s="220"/>
      <c r="FZ65" s="220"/>
      <c r="GA65" s="220"/>
      <c r="GB65" s="220"/>
      <c r="GC65" s="220"/>
      <c r="GD65" s="220"/>
      <c r="GE65" s="220"/>
      <c r="GF65" s="220"/>
      <c r="GG65" s="220"/>
      <c r="GH65" s="220"/>
      <c r="GI65" s="220"/>
      <c r="GJ65" s="220"/>
      <c r="GK65" s="220"/>
      <c r="GL65" s="220"/>
      <c r="GM65" s="220"/>
      <c r="GN65" s="220"/>
      <c r="GO65" s="220"/>
      <c r="GP65" s="220"/>
      <c r="GQ65" s="220"/>
      <c r="GR65" s="220"/>
      <c r="GS65" s="220"/>
      <c r="GT65" s="220"/>
      <c r="GU65" s="220"/>
      <c r="GV65" s="220"/>
      <c r="GW65" s="220"/>
      <c r="GX65" s="220"/>
      <c r="GY65" s="220"/>
      <c r="GZ65" s="220"/>
      <c r="HA65" s="220"/>
      <c r="HB65" s="220"/>
      <c r="HC65" s="220"/>
      <c r="HD65" s="220"/>
      <c r="HE65" s="220"/>
      <c r="HF65" s="220"/>
      <c r="HG65" s="220"/>
      <c r="HH65" s="220"/>
      <c r="HI65" s="220"/>
      <c r="HJ65" s="220"/>
      <c r="HK65" s="220"/>
      <c r="HL65" s="220"/>
      <c r="HM65" s="220"/>
      <c r="HN65" s="220"/>
      <c r="HO65" s="220"/>
      <c r="HP65" s="220"/>
      <c r="HQ65" s="220"/>
      <c r="HR65" s="220"/>
      <c r="HS65" s="220"/>
      <c r="HT65" s="220"/>
      <c r="HU65" s="220"/>
      <c r="HV65" s="220"/>
      <c r="HW65" s="220"/>
      <c r="HX65" s="220"/>
      <c r="HY65" s="220"/>
      <c r="HZ65" s="220"/>
      <c r="IA65" s="220"/>
      <c r="IB65" s="220"/>
      <c r="IC65" s="220"/>
      <c r="ID65" s="220"/>
      <c r="IE65" s="220"/>
      <c r="IF65" s="220"/>
      <c r="IG65" s="220"/>
      <c r="IH65" s="220"/>
      <c r="II65" s="220"/>
      <c r="IJ65" s="220"/>
      <c r="IK65" s="220"/>
      <c r="IL65" s="220"/>
      <c r="IM65" s="220"/>
      <c r="IN65" s="220"/>
      <c r="IO65" s="220"/>
      <c r="IP65" s="220"/>
      <c r="IQ65" s="220"/>
      <c r="IR65" s="220"/>
      <c r="IS65" s="220"/>
      <c r="IT65" s="220"/>
      <c r="IU65" s="220"/>
    </row>
    <row r="66" spans="1:255" s="219" customFormat="1" ht="36" hidden="1">
      <c r="A66" s="157" t="s">
        <v>248</v>
      </c>
      <c r="B66" s="403" t="s">
        <v>21</v>
      </c>
      <c r="C66" s="218" t="s">
        <v>558</v>
      </c>
      <c r="D66" s="402" t="s">
        <v>563</v>
      </c>
      <c r="E66" s="216" t="s">
        <v>225</v>
      </c>
      <c r="F66" s="217" t="s">
        <v>278</v>
      </c>
      <c r="G66" s="221" t="s">
        <v>227</v>
      </c>
      <c r="H66" s="581"/>
      <c r="I66" s="581"/>
      <c r="J66" s="61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  <c r="BX66" s="220"/>
      <c r="BY66" s="220"/>
      <c r="BZ66" s="220"/>
      <c r="CA66" s="220"/>
      <c r="CB66" s="220"/>
      <c r="CC66" s="220"/>
      <c r="CD66" s="220"/>
      <c r="CE66" s="220"/>
      <c r="CF66" s="220"/>
      <c r="CG66" s="220"/>
      <c r="CH66" s="220"/>
      <c r="CI66" s="220"/>
      <c r="CJ66" s="220"/>
      <c r="CK66" s="220"/>
      <c r="CL66" s="220"/>
      <c r="CM66" s="220"/>
      <c r="CN66" s="220"/>
      <c r="CO66" s="220"/>
      <c r="CP66" s="220"/>
      <c r="CQ66" s="220"/>
      <c r="CR66" s="220"/>
      <c r="CS66" s="220"/>
      <c r="CT66" s="220"/>
      <c r="CU66" s="220"/>
      <c r="CV66" s="220"/>
      <c r="CW66" s="220"/>
      <c r="CX66" s="220"/>
      <c r="CY66" s="220"/>
      <c r="CZ66" s="220"/>
      <c r="DA66" s="220"/>
      <c r="DB66" s="220"/>
      <c r="DC66" s="220"/>
      <c r="DD66" s="220"/>
      <c r="DE66" s="220"/>
      <c r="DF66" s="220"/>
      <c r="DG66" s="220"/>
      <c r="DH66" s="220"/>
      <c r="DI66" s="220"/>
      <c r="DJ66" s="220"/>
      <c r="DK66" s="220"/>
      <c r="DL66" s="220"/>
      <c r="DM66" s="220"/>
      <c r="DN66" s="220"/>
      <c r="DO66" s="220"/>
      <c r="DP66" s="220"/>
      <c r="DQ66" s="220"/>
      <c r="DR66" s="220"/>
      <c r="DS66" s="220"/>
      <c r="DT66" s="220"/>
      <c r="DU66" s="220"/>
      <c r="DV66" s="220"/>
      <c r="DW66" s="220"/>
      <c r="DX66" s="220"/>
      <c r="DY66" s="220"/>
      <c r="DZ66" s="220"/>
      <c r="EA66" s="220"/>
      <c r="EB66" s="220"/>
      <c r="EC66" s="220"/>
      <c r="ED66" s="220"/>
      <c r="EE66" s="220"/>
      <c r="EF66" s="220"/>
      <c r="EG66" s="220"/>
      <c r="EH66" s="220"/>
      <c r="EI66" s="220"/>
      <c r="EJ66" s="220"/>
      <c r="EK66" s="220"/>
      <c r="EL66" s="220"/>
      <c r="EM66" s="220"/>
      <c r="EN66" s="220"/>
      <c r="EO66" s="220"/>
      <c r="EP66" s="220"/>
      <c r="EQ66" s="220"/>
      <c r="ER66" s="220"/>
      <c r="ES66" s="220"/>
      <c r="ET66" s="220"/>
      <c r="EU66" s="220"/>
      <c r="EV66" s="220"/>
      <c r="EW66" s="220"/>
      <c r="EX66" s="220"/>
      <c r="EY66" s="220"/>
      <c r="EZ66" s="220"/>
      <c r="FA66" s="220"/>
      <c r="FB66" s="220"/>
      <c r="FC66" s="220"/>
      <c r="FD66" s="220"/>
      <c r="FE66" s="220"/>
      <c r="FF66" s="220"/>
      <c r="FG66" s="220"/>
      <c r="FH66" s="220"/>
      <c r="FI66" s="220"/>
      <c r="FJ66" s="220"/>
      <c r="FK66" s="220"/>
      <c r="FL66" s="220"/>
      <c r="FM66" s="220"/>
      <c r="FN66" s="220"/>
      <c r="FO66" s="220"/>
      <c r="FP66" s="220"/>
      <c r="FQ66" s="220"/>
      <c r="FR66" s="220"/>
      <c r="FS66" s="220"/>
      <c r="FT66" s="220"/>
      <c r="FU66" s="220"/>
      <c r="FV66" s="220"/>
      <c r="FW66" s="220"/>
      <c r="FX66" s="220"/>
      <c r="FY66" s="220"/>
      <c r="FZ66" s="220"/>
      <c r="GA66" s="220"/>
      <c r="GB66" s="220"/>
      <c r="GC66" s="220"/>
      <c r="GD66" s="220"/>
      <c r="GE66" s="220"/>
      <c r="GF66" s="220"/>
      <c r="GG66" s="220"/>
      <c r="GH66" s="220"/>
      <c r="GI66" s="220"/>
      <c r="GJ66" s="220"/>
      <c r="GK66" s="220"/>
      <c r="GL66" s="220"/>
      <c r="GM66" s="220"/>
      <c r="GN66" s="220"/>
      <c r="GO66" s="220"/>
      <c r="GP66" s="220"/>
      <c r="GQ66" s="220"/>
      <c r="GR66" s="220"/>
      <c r="GS66" s="220"/>
      <c r="GT66" s="220"/>
      <c r="GU66" s="220"/>
      <c r="GV66" s="220"/>
      <c r="GW66" s="220"/>
      <c r="GX66" s="220"/>
      <c r="GY66" s="220"/>
      <c r="GZ66" s="220"/>
      <c r="HA66" s="220"/>
      <c r="HB66" s="220"/>
      <c r="HC66" s="220"/>
      <c r="HD66" s="220"/>
      <c r="HE66" s="220"/>
      <c r="HF66" s="220"/>
      <c r="HG66" s="220"/>
      <c r="HH66" s="220"/>
      <c r="HI66" s="220"/>
      <c r="HJ66" s="220"/>
      <c r="HK66" s="220"/>
      <c r="HL66" s="220"/>
      <c r="HM66" s="220"/>
      <c r="HN66" s="220"/>
      <c r="HO66" s="220"/>
      <c r="HP66" s="220"/>
      <c r="HQ66" s="220"/>
      <c r="HR66" s="220"/>
      <c r="HS66" s="220"/>
      <c r="HT66" s="220"/>
      <c r="HU66" s="220"/>
      <c r="HV66" s="220"/>
      <c r="HW66" s="220"/>
      <c r="HX66" s="220"/>
      <c r="HY66" s="220"/>
      <c r="HZ66" s="220"/>
      <c r="IA66" s="220"/>
      <c r="IB66" s="220"/>
      <c r="IC66" s="220"/>
      <c r="ID66" s="220"/>
      <c r="IE66" s="220"/>
      <c r="IF66" s="220"/>
      <c r="IG66" s="220"/>
      <c r="IH66" s="220"/>
      <c r="II66" s="220"/>
      <c r="IJ66" s="220"/>
      <c r="IK66" s="220"/>
      <c r="IL66" s="220"/>
      <c r="IM66" s="220"/>
      <c r="IN66" s="220"/>
      <c r="IO66" s="220"/>
      <c r="IP66" s="220"/>
      <c r="IQ66" s="220"/>
      <c r="IR66" s="220"/>
      <c r="IS66" s="220"/>
      <c r="IT66" s="220"/>
      <c r="IU66" s="220"/>
    </row>
    <row r="67" spans="1:255" s="219" customFormat="1" ht="18" thickBot="1">
      <c r="A67" s="739" t="s">
        <v>228</v>
      </c>
      <c r="B67" s="403" t="s">
        <v>21</v>
      </c>
      <c r="C67" s="358" t="s">
        <v>558</v>
      </c>
      <c r="D67" s="740" t="s">
        <v>563</v>
      </c>
      <c r="E67" s="216">
        <v>76100</v>
      </c>
      <c r="F67" s="217" t="s">
        <v>271</v>
      </c>
      <c r="G67" s="741" t="s">
        <v>229</v>
      </c>
      <c r="H67" s="742">
        <f>90384.84-30000</f>
        <v>60384.84</v>
      </c>
      <c r="I67" s="584">
        <v>7777</v>
      </c>
      <c r="J67" s="608">
        <v>0</v>
      </c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  <c r="BX67" s="220"/>
      <c r="BY67" s="220"/>
      <c r="BZ67" s="220"/>
      <c r="CA67" s="220"/>
      <c r="CB67" s="220"/>
      <c r="CC67" s="220"/>
      <c r="CD67" s="220"/>
      <c r="CE67" s="220"/>
      <c r="CF67" s="220"/>
      <c r="CG67" s="220"/>
      <c r="CH67" s="220"/>
      <c r="CI67" s="220"/>
      <c r="CJ67" s="220"/>
      <c r="CK67" s="220"/>
      <c r="CL67" s="220"/>
      <c r="CM67" s="220"/>
      <c r="CN67" s="220"/>
      <c r="CO67" s="220"/>
      <c r="CP67" s="220"/>
      <c r="CQ67" s="220"/>
      <c r="CR67" s="220"/>
      <c r="CS67" s="220"/>
      <c r="CT67" s="220"/>
      <c r="CU67" s="220"/>
      <c r="CV67" s="220"/>
      <c r="CW67" s="220"/>
      <c r="CX67" s="220"/>
      <c r="CY67" s="220"/>
      <c r="CZ67" s="220"/>
      <c r="DA67" s="220"/>
      <c r="DB67" s="220"/>
      <c r="DC67" s="220"/>
      <c r="DD67" s="220"/>
      <c r="DE67" s="220"/>
      <c r="DF67" s="220"/>
      <c r="DG67" s="220"/>
      <c r="DH67" s="220"/>
      <c r="DI67" s="220"/>
      <c r="DJ67" s="220"/>
      <c r="DK67" s="220"/>
      <c r="DL67" s="220"/>
      <c r="DM67" s="220"/>
      <c r="DN67" s="220"/>
      <c r="DO67" s="220"/>
      <c r="DP67" s="220"/>
      <c r="DQ67" s="220"/>
      <c r="DR67" s="220"/>
      <c r="DS67" s="220"/>
      <c r="DT67" s="220"/>
      <c r="DU67" s="220"/>
      <c r="DV67" s="220"/>
      <c r="DW67" s="220"/>
      <c r="DX67" s="220"/>
      <c r="DY67" s="220"/>
      <c r="DZ67" s="220"/>
      <c r="EA67" s="220"/>
      <c r="EB67" s="220"/>
      <c r="EC67" s="220"/>
      <c r="ED67" s="220"/>
      <c r="EE67" s="220"/>
      <c r="EF67" s="220"/>
      <c r="EG67" s="220"/>
      <c r="EH67" s="220"/>
      <c r="EI67" s="220"/>
      <c r="EJ67" s="220"/>
      <c r="EK67" s="220"/>
      <c r="EL67" s="220"/>
      <c r="EM67" s="220"/>
      <c r="EN67" s="220"/>
      <c r="EO67" s="220"/>
      <c r="EP67" s="220"/>
      <c r="EQ67" s="220"/>
      <c r="ER67" s="220"/>
      <c r="ES67" s="220"/>
      <c r="ET67" s="220"/>
      <c r="EU67" s="220"/>
      <c r="EV67" s="220"/>
      <c r="EW67" s="220"/>
      <c r="EX67" s="220"/>
      <c r="EY67" s="220"/>
      <c r="EZ67" s="220"/>
      <c r="FA67" s="220"/>
      <c r="FB67" s="220"/>
      <c r="FC67" s="220"/>
      <c r="FD67" s="220"/>
      <c r="FE67" s="220"/>
      <c r="FF67" s="220"/>
      <c r="FG67" s="220"/>
      <c r="FH67" s="220"/>
      <c r="FI67" s="220"/>
      <c r="FJ67" s="220"/>
      <c r="FK67" s="220"/>
      <c r="FL67" s="220"/>
      <c r="FM67" s="220"/>
      <c r="FN67" s="220"/>
      <c r="FO67" s="220"/>
      <c r="FP67" s="220"/>
      <c r="FQ67" s="220"/>
      <c r="FR67" s="220"/>
      <c r="FS67" s="220"/>
      <c r="FT67" s="220"/>
      <c r="FU67" s="220"/>
      <c r="FV67" s="220"/>
      <c r="FW67" s="220"/>
      <c r="FX67" s="220"/>
      <c r="FY67" s="220"/>
      <c r="FZ67" s="220"/>
      <c r="GA67" s="220"/>
      <c r="GB67" s="220"/>
      <c r="GC67" s="220"/>
      <c r="GD67" s="220"/>
      <c r="GE67" s="220"/>
      <c r="GF67" s="220"/>
      <c r="GG67" s="220"/>
      <c r="GH67" s="220"/>
      <c r="GI67" s="220"/>
      <c r="GJ67" s="220"/>
      <c r="GK67" s="220"/>
      <c r="GL67" s="220"/>
      <c r="GM67" s="220"/>
      <c r="GN67" s="220"/>
      <c r="GO67" s="220"/>
      <c r="GP67" s="220"/>
      <c r="GQ67" s="220"/>
      <c r="GR67" s="220"/>
      <c r="GS67" s="220"/>
      <c r="GT67" s="220"/>
      <c r="GU67" s="220"/>
      <c r="GV67" s="220"/>
      <c r="GW67" s="220"/>
      <c r="GX67" s="220"/>
      <c r="GY67" s="220"/>
      <c r="GZ67" s="220"/>
      <c r="HA67" s="220"/>
      <c r="HB67" s="220"/>
      <c r="HC67" s="220"/>
      <c r="HD67" s="220"/>
      <c r="HE67" s="220"/>
      <c r="HF67" s="220"/>
      <c r="HG67" s="220"/>
      <c r="HH67" s="220"/>
      <c r="HI67" s="220"/>
      <c r="HJ67" s="220"/>
      <c r="HK67" s="220"/>
      <c r="HL67" s="220"/>
      <c r="HM67" s="220"/>
      <c r="HN67" s="220"/>
      <c r="HO67" s="220"/>
      <c r="HP67" s="220"/>
      <c r="HQ67" s="220"/>
      <c r="HR67" s="220"/>
      <c r="HS67" s="220"/>
      <c r="HT67" s="220"/>
      <c r="HU67" s="220"/>
      <c r="HV67" s="220"/>
      <c r="HW67" s="220"/>
      <c r="HX67" s="220"/>
      <c r="HY67" s="220"/>
      <c r="HZ67" s="220"/>
      <c r="IA67" s="220"/>
      <c r="IB67" s="220"/>
      <c r="IC67" s="220"/>
      <c r="ID67" s="220"/>
      <c r="IE67" s="220"/>
      <c r="IF67" s="220"/>
      <c r="IG67" s="220"/>
      <c r="IH67" s="220"/>
      <c r="II67" s="220"/>
      <c r="IJ67" s="220"/>
      <c r="IK67" s="220"/>
      <c r="IL67" s="220"/>
      <c r="IM67" s="220"/>
      <c r="IN67" s="220"/>
      <c r="IO67" s="220"/>
      <c r="IP67" s="220"/>
      <c r="IQ67" s="220"/>
      <c r="IR67" s="220"/>
      <c r="IS67" s="220"/>
      <c r="IT67" s="220"/>
      <c r="IU67" s="220"/>
    </row>
    <row r="68" spans="1:255" s="219" customFormat="1" ht="34.5">
      <c r="A68" s="835" t="s">
        <v>242</v>
      </c>
      <c r="B68" s="743" t="s">
        <v>21</v>
      </c>
      <c r="C68" s="743" t="s">
        <v>558</v>
      </c>
      <c r="D68" s="744" t="s">
        <v>563</v>
      </c>
      <c r="E68" s="745">
        <v>77000</v>
      </c>
      <c r="F68" s="746" t="s">
        <v>214</v>
      </c>
      <c r="G68" s="747"/>
      <c r="H68" s="748">
        <f aca="true" t="shared" si="8" ref="H68:J70">H69</f>
        <v>11015</v>
      </c>
      <c r="I68" s="748">
        <f t="shared" si="8"/>
        <v>5000</v>
      </c>
      <c r="J68" s="749">
        <f t="shared" si="8"/>
        <v>0</v>
      </c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  <c r="BX68" s="220"/>
      <c r="BY68" s="220"/>
      <c r="BZ68" s="220"/>
      <c r="CA68" s="220"/>
      <c r="CB68" s="220"/>
      <c r="CC68" s="220"/>
      <c r="CD68" s="220"/>
      <c r="CE68" s="220"/>
      <c r="CF68" s="220"/>
      <c r="CG68" s="220"/>
      <c r="CH68" s="220"/>
      <c r="CI68" s="220"/>
      <c r="CJ68" s="220"/>
      <c r="CK68" s="220"/>
      <c r="CL68" s="220"/>
      <c r="CM68" s="220"/>
      <c r="CN68" s="220"/>
      <c r="CO68" s="220"/>
      <c r="CP68" s="220"/>
      <c r="CQ68" s="220"/>
      <c r="CR68" s="220"/>
      <c r="CS68" s="220"/>
      <c r="CT68" s="220"/>
      <c r="CU68" s="220"/>
      <c r="CV68" s="220"/>
      <c r="CW68" s="220"/>
      <c r="CX68" s="220"/>
      <c r="CY68" s="220"/>
      <c r="CZ68" s="220"/>
      <c r="DA68" s="220"/>
      <c r="DB68" s="220"/>
      <c r="DC68" s="220"/>
      <c r="DD68" s="220"/>
      <c r="DE68" s="220"/>
      <c r="DF68" s="220"/>
      <c r="DG68" s="220"/>
      <c r="DH68" s="220"/>
      <c r="DI68" s="220"/>
      <c r="DJ68" s="220"/>
      <c r="DK68" s="220"/>
      <c r="DL68" s="220"/>
      <c r="DM68" s="220"/>
      <c r="DN68" s="220"/>
      <c r="DO68" s="220"/>
      <c r="DP68" s="220"/>
      <c r="DQ68" s="220"/>
      <c r="DR68" s="220"/>
      <c r="DS68" s="220"/>
      <c r="DT68" s="220"/>
      <c r="DU68" s="220"/>
      <c r="DV68" s="220"/>
      <c r="DW68" s="220"/>
      <c r="DX68" s="220"/>
      <c r="DY68" s="220"/>
      <c r="DZ68" s="220"/>
      <c r="EA68" s="220"/>
      <c r="EB68" s="220"/>
      <c r="EC68" s="220"/>
      <c r="ED68" s="220"/>
      <c r="EE68" s="220"/>
      <c r="EF68" s="220"/>
      <c r="EG68" s="220"/>
      <c r="EH68" s="220"/>
      <c r="EI68" s="220"/>
      <c r="EJ68" s="220"/>
      <c r="EK68" s="220"/>
      <c r="EL68" s="220"/>
      <c r="EM68" s="220"/>
      <c r="EN68" s="220"/>
      <c r="EO68" s="220"/>
      <c r="EP68" s="220"/>
      <c r="EQ68" s="220"/>
      <c r="ER68" s="220"/>
      <c r="ES68" s="220"/>
      <c r="ET68" s="220"/>
      <c r="EU68" s="220"/>
      <c r="EV68" s="220"/>
      <c r="EW68" s="220"/>
      <c r="EX68" s="220"/>
      <c r="EY68" s="220"/>
      <c r="EZ68" s="220"/>
      <c r="FA68" s="220"/>
      <c r="FB68" s="220"/>
      <c r="FC68" s="220"/>
      <c r="FD68" s="220"/>
      <c r="FE68" s="220"/>
      <c r="FF68" s="220"/>
      <c r="FG68" s="220"/>
      <c r="FH68" s="220"/>
      <c r="FI68" s="220"/>
      <c r="FJ68" s="220"/>
      <c r="FK68" s="220"/>
      <c r="FL68" s="220"/>
      <c r="FM68" s="220"/>
      <c r="FN68" s="220"/>
      <c r="FO68" s="220"/>
      <c r="FP68" s="220"/>
      <c r="FQ68" s="220"/>
      <c r="FR68" s="220"/>
      <c r="FS68" s="220"/>
      <c r="FT68" s="220"/>
      <c r="FU68" s="220"/>
      <c r="FV68" s="220"/>
      <c r="FW68" s="220"/>
      <c r="FX68" s="220"/>
      <c r="FY68" s="220"/>
      <c r="FZ68" s="220"/>
      <c r="GA68" s="220"/>
      <c r="GB68" s="220"/>
      <c r="GC68" s="220"/>
      <c r="GD68" s="220"/>
      <c r="GE68" s="220"/>
      <c r="GF68" s="220"/>
      <c r="GG68" s="220"/>
      <c r="GH68" s="220"/>
      <c r="GI68" s="220"/>
      <c r="GJ68" s="220"/>
      <c r="GK68" s="220"/>
      <c r="GL68" s="220"/>
      <c r="GM68" s="220"/>
      <c r="GN68" s="220"/>
      <c r="GO68" s="220"/>
      <c r="GP68" s="220"/>
      <c r="GQ68" s="220"/>
      <c r="GR68" s="220"/>
      <c r="GS68" s="220"/>
      <c r="GT68" s="220"/>
      <c r="GU68" s="220"/>
      <c r="GV68" s="220"/>
      <c r="GW68" s="220"/>
      <c r="GX68" s="220"/>
      <c r="GY68" s="220"/>
      <c r="GZ68" s="220"/>
      <c r="HA68" s="220"/>
      <c r="HB68" s="220"/>
      <c r="HC68" s="220"/>
      <c r="HD68" s="220"/>
      <c r="HE68" s="220"/>
      <c r="HF68" s="220"/>
      <c r="HG68" s="220"/>
      <c r="HH68" s="220"/>
      <c r="HI68" s="220"/>
      <c r="HJ68" s="220"/>
      <c r="HK68" s="220"/>
      <c r="HL68" s="220"/>
      <c r="HM68" s="220"/>
      <c r="HN68" s="220"/>
      <c r="HO68" s="220"/>
      <c r="HP68" s="220"/>
      <c r="HQ68" s="220"/>
      <c r="HR68" s="220"/>
      <c r="HS68" s="220"/>
      <c r="HT68" s="220"/>
      <c r="HU68" s="220"/>
      <c r="HV68" s="220"/>
      <c r="HW68" s="220"/>
      <c r="HX68" s="220"/>
      <c r="HY68" s="220"/>
      <c r="HZ68" s="220"/>
      <c r="IA68" s="220"/>
      <c r="IB68" s="220"/>
      <c r="IC68" s="220"/>
      <c r="ID68" s="220"/>
      <c r="IE68" s="220"/>
      <c r="IF68" s="220"/>
      <c r="IG68" s="220"/>
      <c r="IH68" s="220"/>
      <c r="II68" s="220"/>
      <c r="IJ68" s="220"/>
      <c r="IK68" s="220"/>
      <c r="IL68" s="220"/>
      <c r="IM68" s="220"/>
      <c r="IN68" s="220"/>
      <c r="IO68" s="220"/>
      <c r="IP68" s="220"/>
      <c r="IQ68" s="220"/>
      <c r="IR68" s="220"/>
      <c r="IS68" s="220"/>
      <c r="IT68" s="220"/>
      <c r="IU68" s="220"/>
    </row>
    <row r="69" spans="1:255" s="219" customFormat="1" ht="36">
      <c r="A69" s="213" t="s">
        <v>273</v>
      </c>
      <c r="B69" s="218" t="s">
        <v>21</v>
      </c>
      <c r="C69" s="218" t="s">
        <v>558</v>
      </c>
      <c r="D69" s="402" t="s">
        <v>563</v>
      </c>
      <c r="E69" s="216">
        <v>77200</v>
      </c>
      <c r="F69" s="217" t="s">
        <v>214</v>
      </c>
      <c r="G69" s="221"/>
      <c r="H69" s="581">
        <f t="shared" si="8"/>
        <v>11015</v>
      </c>
      <c r="I69" s="581">
        <f t="shared" si="8"/>
        <v>5000</v>
      </c>
      <c r="J69" s="751">
        <f t="shared" si="8"/>
        <v>0</v>
      </c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  <c r="CQ69" s="220"/>
      <c r="CR69" s="220"/>
      <c r="CS69" s="220"/>
      <c r="CT69" s="220"/>
      <c r="CU69" s="220"/>
      <c r="CV69" s="220"/>
      <c r="CW69" s="220"/>
      <c r="CX69" s="220"/>
      <c r="CY69" s="220"/>
      <c r="CZ69" s="220"/>
      <c r="DA69" s="220"/>
      <c r="DB69" s="220"/>
      <c r="DC69" s="220"/>
      <c r="DD69" s="220"/>
      <c r="DE69" s="220"/>
      <c r="DF69" s="220"/>
      <c r="DG69" s="220"/>
      <c r="DH69" s="220"/>
      <c r="DI69" s="220"/>
      <c r="DJ69" s="220"/>
      <c r="DK69" s="220"/>
      <c r="DL69" s="220"/>
      <c r="DM69" s="220"/>
      <c r="DN69" s="220"/>
      <c r="DO69" s="220"/>
      <c r="DP69" s="220"/>
      <c r="DQ69" s="220"/>
      <c r="DR69" s="220"/>
      <c r="DS69" s="220"/>
      <c r="DT69" s="220"/>
      <c r="DU69" s="220"/>
      <c r="DV69" s="220"/>
      <c r="DW69" s="220"/>
      <c r="DX69" s="220"/>
      <c r="DY69" s="220"/>
      <c r="DZ69" s="220"/>
      <c r="EA69" s="220"/>
      <c r="EB69" s="220"/>
      <c r="EC69" s="220"/>
      <c r="ED69" s="220"/>
      <c r="EE69" s="220"/>
      <c r="EF69" s="220"/>
      <c r="EG69" s="220"/>
      <c r="EH69" s="220"/>
      <c r="EI69" s="220"/>
      <c r="EJ69" s="220"/>
      <c r="EK69" s="220"/>
      <c r="EL69" s="220"/>
      <c r="EM69" s="220"/>
      <c r="EN69" s="220"/>
      <c r="EO69" s="220"/>
      <c r="EP69" s="220"/>
      <c r="EQ69" s="220"/>
      <c r="ER69" s="220"/>
      <c r="ES69" s="220"/>
      <c r="ET69" s="220"/>
      <c r="EU69" s="220"/>
      <c r="EV69" s="220"/>
      <c r="EW69" s="220"/>
      <c r="EX69" s="220"/>
      <c r="EY69" s="220"/>
      <c r="EZ69" s="220"/>
      <c r="FA69" s="220"/>
      <c r="FB69" s="220"/>
      <c r="FC69" s="220"/>
      <c r="FD69" s="220"/>
      <c r="FE69" s="220"/>
      <c r="FF69" s="220"/>
      <c r="FG69" s="220"/>
      <c r="FH69" s="220"/>
      <c r="FI69" s="220"/>
      <c r="FJ69" s="220"/>
      <c r="FK69" s="220"/>
      <c r="FL69" s="220"/>
      <c r="FM69" s="220"/>
      <c r="FN69" s="220"/>
      <c r="FO69" s="220"/>
      <c r="FP69" s="220"/>
      <c r="FQ69" s="220"/>
      <c r="FR69" s="220"/>
      <c r="FS69" s="220"/>
      <c r="FT69" s="220"/>
      <c r="FU69" s="220"/>
      <c r="FV69" s="220"/>
      <c r="FW69" s="220"/>
      <c r="FX69" s="220"/>
      <c r="FY69" s="220"/>
      <c r="FZ69" s="220"/>
      <c r="GA69" s="220"/>
      <c r="GB69" s="220"/>
      <c r="GC69" s="220"/>
      <c r="GD69" s="220"/>
      <c r="GE69" s="220"/>
      <c r="GF69" s="220"/>
      <c r="GG69" s="220"/>
      <c r="GH69" s="220"/>
      <c r="GI69" s="220"/>
      <c r="GJ69" s="220"/>
      <c r="GK69" s="220"/>
      <c r="GL69" s="220"/>
      <c r="GM69" s="220"/>
      <c r="GN69" s="220"/>
      <c r="GO69" s="220"/>
      <c r="GP69" s="220"/>
      <c r="GQ69" s="220"/>
      <c r="GR69" s="220"/>
      <c r="GS69" s="220"/>
      <c r="GT69" s="220"/>
      <c r="GU69" s="220"/>
      <c r="GV69" s="220"/>
      <c r="GW69" s="220"/>
      <c r="GX69" s="220"/>
      <c r="GY69" s="220"/>
      <c r="GZ69" s="220"/>
      <c r="HA69" s="220"/>
      <c r="HB69" s="220"/>
      <c r="HC69" s="220"/>
      <c r="HD69" s="220"/>
      <c r="HE69" s="220"/>
      <c r="HF69" s="220"/>
      <c r="HG69" s="220"/>
      <c r="HH69" s="220"/>
      <c r="HI69" s="220"/>
      <c r="HJ69" s="220"/>
      <c r="HK69" s="220"/>
      <c r="HL69" s="220"/>
      <c r="HM69" s="220"/>
      <c r="HN69" s="220"/>
      <c r="HO69" s="220"/>
      <c r="HP69" s="220"/>
      <c r="HQ69" s="220"/>
      <c r="HR69" s="220"/>
      <c r="HS69" s="220"/>
      <c r="HT69" s="220"/>
      <c r="HU69" s="220"/>
      <c r="HV69" s="220"/>
      <c r="HW69" s="220"/>
      <c r="HX69" s="220"/>
      <c r="HY69" s="220"/>
      <c r="HZ69" s="220"/>
      <c r="IA69" s="220"/>
      <c r="IB69" s="220"/>
      <c r="IC69" s="220"/>
      <c r="ID69" s="220"/>
      <c r="IE69" s="220"/>
      <c r="IF69" s="220"/>
      <c r="IG69" s="220"/>
      <c r="IH69" s="220"/>
      <c r="II69" s="220"/>
      <c r="IJ69" s="220"/>
      <c r="IK69" s="220"/>
      <c r="IL69" s="220"/>
      <c r="IM69" s="220"/>
      <c r="IN69" s="220"/>
      <c r="IO69" s="220"/>
      <c r="IP69" s="220"/>
      <c r="IQ69" s="220"/>
      <c r="IR69" s="220"/>
      <c r="IS69" s="220"/>
      <c r="IT69" s="220"/>
      <c r="IU69" s="220"/>
    </row>
    <row r="70" spans="1:255" s="219" customFormat="1" ht="36">
      <c r="A70" s="157" t="s">
        <v>275</v>
      </c>
      <c r="B70" s="218" t="s">
        <v>21</v>
      </c>
      <c r="C70" s="218" t="s">
        <v>558</v>
      </c>
      <c r="D70" s="402" t="s">
        <v>563</v>
      </c>
      <c r="E70" s="216">
        <v>77200</v>
      </c>
      <c r="F70" s="217" t="s">
        <v>276</v>
      </c>
      <c r="G70" s="221"/>
      <c r="H70" s="581">
        <f t="shared" si="8"/>
        <v>11015</v>
      </c>
      <c r="I70" s="581">
        <f t="shared" si="8"/>
        <v>5000</v>
      </c>
      <c r="J70" s="751">
        <f t="shared" si="8"/>
        <v>0</v>
      </c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  <c r="BZ70" s="220"/>
      <c r="CA70" s="220"/>
      <c r="CB70" s="220"/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M70" s="220"/>
      <c r="CN70" s="220"/>
      <c r="CO70" s="220"/>
      <c r="CP70" s="220"/>
      <c r="CQ70" s="220"/>
      <c r="CR70" s="220"/>
      <c r="CS70" s="220"/>
      <c r="CT70" s="220"/>
      <c r="CU70" s="220"/>
      <c r="CV70" s="220"/>
      <c r="CW70" s="220"/>
      <c r="CX70" s="220"/>
      <c r="CY70" s="220"/>
      <c r="CZ70" s="220"/>
      <c r="DA70" s="220"/>
      <c r="DB70" s="220"/>
      <c r="DC70" s="220"/>
      <c r="DD70" s="220"/>
      <c r="DE70" s="220"/>
      <c r="DF70" s="220"/>
      <c r="DG70" s="220"/>
      <c r="DH70" s="220"/>
      <c r="DI70" s="220"/>
      <c r="DJ70" s="220"/>
      <c r="DK70" s="220"/>
      <c r="DL70" s="220"/>
      <c r="DM70" s="220"/>
      <c r="DN70" s="220"/>
      <c r="DO70" s="220"/>
      <c r="DP70" s="220"/>
      <c r="DQ70" s="220"/>
      <c r="DR70" s="220"/>
      <c r="DS70" s="220"/>
      <c r="DT70" s="220"/>
      <c r="DU70" s="220"/>
      <c r="DV70" s="220"/>
      <c r="DW70" s="220"/>
      <c r="DX70" s="220"/>
      <c r="DY70" s="220"/>
      <c r="DZ70" s="220"/>
      <c r="EA70" s="220"/>
      <c r="EB70" s="220"/>
      <c r="EC70" s="220"/>
      <c r="ED70" s="220"/>
      <c r="EE70" s="220"/>
      <c r="EF70" s="220"/>
      <c r="EG70" s="220"/>
      <c r="EH70" s="220"/>
      <c r="EI70" s="220"/>
      <c r="EJ70" s="220"/>
      <c r="EK70" s="220"/>
      <c r="EL70" s="220"/>
      <c r="EM70" s="220"/>
      <c r="EN70" s="220"/>
      <c r="EO70" s="220"/>
      <c r="EP70" s="220"/>
      <c r="EQ70" s="220"/>
      <c r="ER70" s="220"/>
      <c r="ES70" s="220"/>
      <c r="ET70" s="220"/>
      <c r="EU70" s="220"/>
      <c r="EV70" s="220"/>
      <c r="EW70" s="220"/>
      <c r="EX70" s="220"/>
      <c r="EY70" s="220"/>
      <c r="EZ70" s="220"/>
      <c r="FA70" s="220"/>
      <c r="FB70" s="220"/>
      <c r="FC70" s="220"/>
      <c r="FD70" s="220"/>
      <c r="FE70" s="220"/>
      <c r="FF70" s="220"/>
      <c r="FG70" s="220"/>
      <c r="FH70" s="220"/>
      <c r="FI70" s="220"/>
      <c r="FJ70" s="220"/>
      <c r="FK70" s="220"/>
      <c r="FL70" s="220"/>
      <c r="FM70" s="220"/>
      <c r="FN70" s="220"/>
      <c r="FO70" s="220"/>
      <c r="FP70" s="220"/>
      <c r="FQ70" s="220"/>
      <c r="FR70" s="220"/>
      <c r="FS70" s="220"/>
      <c r="FT70" s="220"/>
      <c r="FU70" s="220"/>
      <c r="FV70" s="220"/>
      <c r="FW70" s="220"/>
      <c r="FX70" s="220"/>
      <c r="FY70" s="220"/>
      <c r="FZ70" s="220"/>
      <c r="GA70" s="220"/>
      <c r="GB70" s="220"/>
      <c r="GC70" s="220"/>
      <c r="GD70" s="220"/>
      <c r="GE70" s="220"/>
      <c r="GF70" s="220"/>
      <c r="GG70" s="220"/>
      <c r="GH70" s="220"/>
      <c r="GI70" s="220"/>
      <c r="GJ70" s="220"/>
      <c r="GK70" s="220"/>
      <c r="GL70" s="220"/>
      <c r="GM70" s="220"/>
      <c r="GN70" s="220"/>
      <c r="GO70" s="220"/>
      <c r="GP70" s="220"/>
      <c r="GQ70" s="220"/>
      <c r="GR70" s="220"/>
      <c r="GS70" s="220"/>
      <c r="GT70" s="220"/>
      <c r="GU70" s="220"/>
      <c r="GV70" s="220"/>
      <c r="GW70" s="220"/>
      <c r="GX70" s="220"/>
      <c r="GY70" s="220"/>
      <c r="GZ70" s="220"/>
      <c r="HA70" s="220"/>
      <c r="HB70" s="220"/>
      <c r="HC70" s="220"/>
      <c r="HD70" s="220"/>
      <c r="HE70" s="220"/>
      <c r="HF70" s="220"/>
      <c r="HG70" s="220"/>
      <c r="HH70" s="220"/>
      <c r="HI70" s="220"/>
      <c r="HJ70" s="220"/>
      <c r="HK70" s="220"/>
      <c r="HL70" s="220"/>
      <c r="HM70" s="220"/>
      <c r="HN70" s="220"/>
      <c r="HO70" s="220"/>
      <c r="HP70" s="220"/>
      <c r="HQ70" s="220"/>
      <c r="HR70" s="220"/>
      <c r="HS70" s="220"/>
      <c r="HT70" s="220"/>
      <c r="HU70" s="220"/>
      <c r="HV70" s="220"/>
      <c r="HW70" s="220"/>
      <c r="HX70" s="220"/>
      <c r="HY70" s="220"/>
      <c r="HZ70" s="220"/>
      <c r="IA70" s="220"/>
      <c r="IB70" s="220"/>
      <c r="IC70" s="220"/>
      <c r="ID70" s="220"/>
      <c r="IE70" s="220"/>
      <c r="IF70" s="220"/>
      <c r="IG70" s="220"/>
      <c r="IH70" s="220"/>
      <c r="II70" s="220"/>
      <c r="IJ70" s="220"/>
      <c r="IK70" s="220"/>
      <c r="IL70" s="220"/>
      <c r="IM70" s="220"/>
      <c r="IN70" s="220"/>
      <c r="IO70" s="220"/>
      <c r="IP70" s="220"/>
      <c r="IQ70" s="220"/>
      <c r="IR70" s="220"/>
      <c r="IS70" s="220"/>
      <c r="IT70" s="220"/>
      <c r="IU70" s="220"/>
    </row>
    <row r="71" spans="1:255" s="219" customFormat="1" ht="36" thickBot="1">
      <c r="A71" s="836" t="s">
        <v>226</v>
      </c>
      <c r="B71" s="752" t="s">
        <v>21</v>
      </c>
      <c r="C71" s="752" t="s">
        <v>558</v>
      </c>
      <c r="D71" s="753" t="s">
        <v>563</v>
      </c>
      <c r="E71" s="754">
        <v>77200</v>
      </c>
      <c r="F71" s="755" t="s">
        <v>276</v>
      </c>
      <c r="G71" s="756" t="s">
        <v>227</v>
      </c>
      <c r="H71" s="757">
        <v>11015</v>
      </c>
      <c r="I71" s="757">
        <v>5000</v>
      </c>
      <c r="J71" s="758">
        <v>0</v>
      </c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  <c r="BZ71" s="220"/>
      <c r="CA71" s="220"/>
      <c r="CB71" s="220"/>
      <c r="CC71" s="220"/>
      <c r="CD71" s="220"/>
      <c r="CE71" s="220"/>
      <c r="CF71" s="220"/>
      <c r="CG71" s="220"/>
      <c r="CH71" s="220"/>
      <c r="CI71" s="220"/>
      <c r="CJ71" s="220"/>
      <c r="CK71" s="220"/>
      <c r="CL71" s="220"/>
      <c r="CM71" s="220"/>
      <c r="CN71" s="220"/>
      <c r="CO71" s="220"/>
      <c r="CP71" s="220"/>
      <c r="CQ71" s="220"/>
      <c r="CR71" s="220"/>
      <c r="CS71" s="220"/>
      <c r="CT71" s="220"/>
      <c r="CU71" s="220"/>
      <c r="CV71" s="220"/>
      <c r="CW71" s="220"/>
      <c r="CX71" s="220"/>
      <c r="CY71" s="220"/>
      <c r="CZ71" s="220"/>
      <c r="DA71" s="220"/>
      <c r="DB71" s="220"/>
      <c r="DC71" s="220"/>
      <c r="DD71" s="220"/>
      <c r="DE71" s="220"/>
      <c r="DF71" s="220"/>
      <c r="DG71" s="220"/>
      <c r="DH71" s="220"/>
      <c r="DI71" s="220"/>
      <c r="DJ71" s="220"/>
      <c r="DK71" s="220"/>
      <c r="DL71" s="220"/>
      <c r="DM71" s="220"/>
      <c r="DN71" s="220"/>
      <c r="DO71" s="220"/>
      <c r="DP71" s="220"/>
      <c r="DQ71" s="220"/>
      <c r="DR71" s="220"/>
      <c r="DS71" s="220"/>
      <c r="DT71" s="220"/>
      <c r="DU71" s="220"/>
      <c r="DV71" s="220"/>
      <c r="DW71" s="220"/>
      <c r="DX71" s="220"/>
      <c r="DY71" s="220"/>
      <c r="DZ71" s="220"/>
      <c r="EA71" s="220"/>
      <c r="EB71" s="220"/>
      <c r="EC71" s="220"/>
      <c r="ED71" s="220"/>
      <c r="EE71" s="220"/>
      <c r="EF71" s="220"/>
      <c r="EG71" s="220"/>
      <c r="EH71" s="220"/>
      <c r="EI71" s="220"/>
      <c r="EJ71" s="220"/>
      <c r="EK71" s="220"/>
      <c r="EL71" s="220"/>
      <c r="EM71" s="220"/>
      <c r="EN71" s="220"/>
      <c r="EO71" s="220"/>
      <c r="EP71" s="220"/>
      <c r="EQ71" s="220"/>
      <c r="ER71" s="220"/>
      <c r="ES71" s="220"/>
      <c r="ET71" s="220"/>
      <c r="EU71" s="220"/>
      <c r="EV71" s="220"/>
      <c r="EW71" s="220"/>
      <c r="EX71" s="220"/>
      <c r="EY71" s="220"/>
      <c r="EZ71" s="220"/>
      <c r="FA71" s="220"/>
      <c r="FB71" s="220"/>
      <c r="FC71" s="220"/>
      <c r="FD71" s="220"/>
      <c r="FE71" s="220"/>
      <c r="FF71" s="220"/>
      <c r="FG71" s="220"/>
      <c r="FH71" s="220"/>
      <c r="FI71" s="220"/>
      <c r="FJ71" s="220"/>
      <c r="FK71" s="220"/>
      <c r="FL71" s="220"/>
      <c r="FM71" s="220"/>
      <c r="FN71" s="220"/>
      <c r="FO71" s="220"/>
      <c r="FP71" s="220"/>
      <c r="FQ71" s="220"/>
      <c r="FR71" s="220"/>
      <c r="FS71" s="220"/>
      <c r="FT71" s="220"/>
      <c r="FU71" s="220"/>
      <c r="FV71" s="220"/>
      <c r="FW71" s="220"/>
      <c r="FX71" s="220"/>
      <c r="FY71" s="220"/>
      <c r="FZ71" s="220"/>
      <c r="GA71" s="220"/>
      <c r="GB71" s="220"/>
      <c r="GC71" s="220"/>
      <c r="GD71" s="220"/>
      <c r="GE71" s="220"/>
      <c r="GF71" s="220"/>
      <c r="GG71" s="220"/>
      <c r="GH71" s="220"/>
      <c r="GI71" s="220"/>
      <c r="GJ71" s="220"/>
      <c r="GK71" s="220"/>
      <c r="GL71" s="220"/>
      <c r="GM71" s="220"/>
      <c r="GN71" s="220"/>
      <c r="GO71" s="220"/>
      <c r="GP71" s="220"/>
      <c r="GQ71" s="220"/>
      <c r="GR71" s="220"/>
      <c r="GS71" s="220"/>
      <c r="GT71" s="220"/>
      <c r="GU71" s="220"/>
      <c r="GV71" s="220"/>
      <c r="GW71" s="220"/>
      <c r="GX71" s="220"/>
      <c r="GY71" s="220"/>
      <c r="GZ71" s="220"/>
      <c r="HA71" s="220"/>
      <c r="HB71" s="220"/>
      <c r="HC71" s="220"/>
      <c r="HD71" s="220"/>
      <c r="HE71" s="220"/>
      <c r="HF71" s="220"/>
      <c r="HG71" s="220"/>
      <c r="HH71" s="220"/>
      <c r="HI71" s="220"/>
      <c r="HJ71" s="220"/>
      <c r="HK71" s="220"/>
      <c r="HL71" s="220"/>
      <c r="HM71" s="220"/>
      <c r="HN71" s="220"/>
      <c r="HO71" s="220"/>
      <c r="HP71" s="220"/>
      <c r="HQ71" s="220"/>
      <c r="HR71" s="220"/>
      <c r="HS71" s="220"/>
      <c r="HT71" s="220"/>
      <c r="HU71" s="220"/>
      <c r="HV71" s="220"/>
      <c r="HW71" s="220"/>
      <c r="HX71" s="220"/>
      <c r="HY71" s="220"/>
      <c r="HZ71" s="220"/>
      <c r="IA71" s="220"/>
      <c r="IB71" s="220"/>
      <c r="IC71" s="220"/>
      <c r="ID71" s="220"/>
      <c r="IE71" s="220"/>
      <c r="IF71" s="220"/>
      <c r="IG71" s="220"/>
      <c r="IH71" s="220"/>
      <c r="II71" s="220"/>
      <c r="IJ71" s="220"/>
      <c r="IK71" s="220"/>
      <c r="IL71" s="220"/>
      <c r="IM71" s="220"/>
      <c r="IN71" s="220"/>
      <c r="IO71" s="220"/>
      <c r="IP71" s="220"/>
      <c r="IQ71" s="220"/>
      <c r="IR71" s="220"/>
      <c r="IS71" s="220"/>
      <c r="IT71" s="220"/>
      <c r="IU71" s="220"/>
    </row>
    <row r="72" spans="1:255" s="219" customFormat="1" ht="30.75">
      <c r="A72" s="837" t="s">
        <v>224</v>
      </c>
      <c r="B72" s="763" t="s">
        <v>21</v>
      </c>
      <c r="C72" s="763" t="s">
        <v>558</v>
      </c>
      <c r="D72" s="764" t="s">
        <v>563</v>
      </c>
      <c r="E72" s="765" t="s">
        <v>225</v>
      </c>
      <c r="F72" s="766" t="s">
        <v>214</v>
      </c>
      <c r="G72" s="767"/>
      <c r="H72" s="768">
        <f>H73+H76</f>
        <v>6987</v>
      </c>
      <c r="I72" s="769">
        <f>I73+I76</f>
        <v>0</v>
      </c>
      <c r="J72" s="770">
        <f>J73+J76</f>
        <v>0</v>
      </c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/>
      <c r="BY72" s="22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/>
      <c r="CL72" s="220"/>
      <c r="CM72" s="220"/>
      <c r="CN72" s="220"/>
      <c r="CO72" s="220"/>
      <c r="CP72" s="220"/>
      <c r="CQ72" s="220"/>
      <c r="CR72" s="220"/>
      <c r="CS72" s="220"/>
      <c r="CT72" s="220"/>
      <c r="CU72" s="220"/>
      <c r="CV72" s="220"/>
      <c r="CW72" s="220"/>
      <c r="CX72" s="220"/>
      <c r="CY72" s="220"/>
      <c r="CZ72" s="220"/>
      <c r="DA72" s="220"/>
      <c r="DB72" s="220"/>
      <c r="DC72" s="220"/>
      <c r="DD72" s="220"/>
      <c r="DE72" s="220"/>
      <c r="DF72" s="220"/>
      <c r="DG72" s="220"/>
      <c r="DH72" s="220"/>
      <c r="DI72" s="220"/>
      <c r="DJ72" s="220"/>
      <c r="DK72" s="220"/>
      <c r="DL72" s="220"/>
      <c r="DM72" s="220"/>
      <c r="DN72" s="220"/>
      <c r="DO72" s="220"/>
      <c r="DP72" s="220"/>
      <c r="DQ72" s="220"/>
      <c r="DR72" s="220"/>
      <c r="DS72" s="220"/>
      <c r="DT72" s="220"/>
      <c r="DU72" s="220"/>
      <c r="DV72" s="220"/>
      <c r="DW72" s="220"/>
      <c r="DX72" s="220"/>
      <c r="DY72" s="220"/>
      <c r="DZ72" s="220"/>
      <c r="EA72" s="220"/>
      <c r="EB72" s="220"/>
      <c r="EC72" s="220"/>
      <c r="ED72" s="220"/>
      <c r="EE72" s="220"/>
      <c r="EF72" s="220"/>
      <c r="EG72" s="220"/>
      <c r="EH72" s="220"/>
      <c r="EI72" s="220"/>
      <c r="EJ72" s="220"/>
      <c r="EK72" s="220"/>
      <c r="EL72" s="220"/>
      <c r="EM72" s="220"/>
      <c r="EN72" s="220"/>
      <c r="EO72" s="220"/>
      <c r="EP72" s="220"/>
      <c r="EQ72" s="220"/>
      <c r="ER72" s="220"/>
      <c r="ES72" s="220"/>
      <c r="ET72" s="220"/>
      <c r="EU72" s="220"/>
      <c r="EV72" s="220"/>
      <c r="EW72" s="220"/>
      <c r="EX72" s="220"/>
      <c r="EY72" s="220"/>
      <c r="EZ72" s="220"/>
      <c r="FA72" s="220"/>
      <c r="FB72" s="220"/>
      <c r="FC72" s="220"/>
      <c r="FD72" s="220"/>
      <c r="FE72" s="220"/>
      <c r="FF72" s="220"/>
      <c r="FG72" s="220"/>
      <c r="FH72" s="220"/>
      <c r="FI72" s="220"/>
      <c r="FJ72" s="220"/>
      <c r="FK72" s="220"/>
      <c r="FL72" s="220"/>
      <c r="FM72" s="220"/>
      <c r="FN72" s="220"/>
      <c r="FO72" s="220"/>
      <c r="FP72" s="220"/>
      <c r="FQ72" s="220"/>
      <c r="FR72" s="220"/>
      <c r="FS72" s="220"/>
      <c r="FT72" s="220"/>
      <c r="FU72" s="220"/>
      <c r="FV72" s="220"/>
      <c r="FW72" s="220"/>
      <c r="FX72" s="220"/>
      <c r="FY72" s="220"/>
      <c r="FZ72" s="220"/>
      <c r="GA72" s="220"/>
      <c r="GB72" s="220"/>
      <c r="GC72" s="220"/>
      <c r="GD72" s="220"/>
      <c r="GE72" s="220"/>
      <c r="GF72" s="220"/>
      <c r="GG72" s="220"/>
      <c r="GH72" s="220"/>
      <c r="GI72" s="220"/>
      <c r="GJ72" s="220"/>
      <c r="GK72" s="220"/>
      <c r="GL72" s="220"/>
      <c r="GM72" s="220"/>
      <c r="GN72" s="220"/>
      <c r="GO72" s="220"/>
      <c r="GP72" s="220"/>
      <c r="GQ72" s="220"/>
      <c r="GR72" s="220"/>
      <c r="GS72" s="220"/>
      <c r="GT72" s="220"/>
      <c r="GU72" s="220"/>
      <c r="GV72" s="220"/>
      <c r="GW72" s="220"/>
      <c r="GX72" s="220"/>
      <c r="GY72" s="220"/>
      <c r="GZ72" s="220"/>
      <c r="HA72" s="220"/>
      <c r="HB72" s="220"/>
      <c r="HC72" s="220"/>
      <c r="HD72" s="220"/>
      <c r="HE72" s="220"/>
      <c r="HF72" s="220"/>
      <c r="HG72" s="220"/>
      <c r="HH72" s="220"/>
      <c r="HI72" s="220"/>
      <c r="HJ72" s="220"/>
      <c r="HK72" s="220"/>
      <c r="HL72" s="220"/>
      <c r="HM72" s="220"/>
      <c r="HN72" s="220"/>
      <c r="HO72" s="220"/>
      <c r="HP72" s="220"/>
      <c r="HQ72" s="220"/>
      <c r="HR72" s="220"/>
      <c r="HS72" s="220"/>
      <c r="HT72" s="220"/>
      <c r="HU72" s="220"/>
      <c r="HV72" s="220"/>
      <c r="HW72" s="220"/>
      <c r="HX72" s="220"/>
      <c r="HY72" s="220"/>
      <c r="HZ72" s="220"/>
      <c r="IA72" s="220"/>
      <c r="IB72" s="220"/>
      <c r="IC72" s="220"/>
      <c r="ID72" s="220"/>
      <c r="IE72" s="220"/>
      <c r="IF72" s="220"/>
      <c r="IG72" s="220"/>
      <c r="IH72" s="220"/>
      <c r="II72" s="220"/>
      <c r="IJ72" s="220"/>
      <c r="IK72" s="220"/>
      <c r="IL72" s="220"/>
      <c r="IM72" s="220"/>
      <c r="IN72" s="220"/>
      <c r="IO72" s="220"/>
      <c r="IP72" s="220"/>
      <c r="IQ72" s="220"/>
      <c r="IR72" s="220"/>
      <c r="IS72" s="220"/>
      <c r="IT72" s="220"/>
      <c r="IU72" s="220"/>
    </row>
    <row r="73" spans="1:255" s="219" customFormat="1" ht="30">
      <c r="A73" s="526" t="s">
        <v>277</v>
      </c>
      <c r="B73" s="527" t="s">
        <v>21</v>
      </c>
      <c r="C73" s="527" t="s">
        <v>558</v>
      </c>
      <c r="D73" s="527" t="s">
        <v>563</v>
      </c>
      <c r="E73" s="528" t="s">
        <v>225</v>
      </c>
      <c r="F73" s="529" t="s">
        <v>278</v>
      </c>
      <c r="G73" s="530"/>
      <c r="H73" s="539">
        <f>H74+H75</f>
        <v>0</v>
      </c>
      <c r="I73" s="539">
        <f>I74+I75</f>
        <v>0</v>
      </c>
      <c r="J73" s="771">
        <f>J74+J75</f>
        <v>0</v>
      </c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  <c r="BZ73" s="220"/>
      <c r="CA73" s="220"/>
      <c r="CB73" s="220"/>
      <c r="CC73" s="220"/>
      <c r="CD73" s="220"/>
      <c r="CE73" s="220"/>
      <c r="CF73" s="220"/>
      <c r="CG73" s="220"/>
      <c r="CH73" s="220"/>
      <c r="CI73" s="220"/>
      <c r="CJ73" s="220"/>
      <c r="CK73" s="220"/>
      <c r="CL73" s="220"/>
      <c r="CM73" s="220"/>
      <c r="CN73" s="220"/>
      <c r="CO73" s="220"/>
      <c r="CP73" s="220"/>
      <c r="CQ73" s="220"/>
      <c r="CR73" s="220"/>
      <c r="CS73" s="220"/>
      <c r="CT73" s="220"/>
      <c r="CU73" s="220"/>
      <c r="CV73" s="220"/>
      <c r="CW73" s="220"/>
      <c r="CX73" s="220"/>
      <c r="CY73" s="220"/>
      <c r="CZ73" s="220"/>
      <c r="DA73" s="220"/>
      <c r="DB73" s="220"/>
      <c r="DC73" s="220"/>
      <c r="DD73" s="220"/>
      <c r="DE73" s="220"/>
      <c r="DF73" s="220"/>
      <c r="DG73" s="220"/>
      <c r="DH73" s="220"/>
      <c r="DI73" s="220"/>
      <c r="DJ73" s="220"/>
      <c r="DK73" s="220"/>
      <c r="DL73" s="220"/>
      <c r="DM73" s="220"/>
      <c r="DN73" s="220"/>
      <c r="DO73" s="220"/>
      <c r="DP73" s="220"/>
      <c r="DQ73" s="220"/>
      <c r="DR73" s="220"/>
      <c r="DS73" s="220"/>
      <c r="DT73" s="220"/>
      <c r="DU73" s="220"/>
      <c r="DV73" s="220"/>
      <c r="DW73" s="220"/>
      <c r="DX73" s="220"/>
      <c r="DY73" s="220"/>
      <c r="DZ73" s="220"/>
      <c r="EA73" s="220"/>
      <c r="EB73" s="220"/>
      <c r="EC73" s="220"/>
      <c r="ED73" s="220"/>
      <c r="EE73" s="220"/>
      <c r="EF73" s="220"/>
      <c r="EG73" s="220"/>
      <c r="EH73" s="220"/>
      <c r="EI73" s="220"/>
      <c r="EJ73" s="220"/>
      <c r="EK73" s="220"/>
      <c r="EL73" s="220"/>
      <c r="EM73" s="220"/>
      <c r="EN73" s="220"/>
      <c r="EO73" s="220"/>
      <c r="EP73" s="220"/>
      <c r="EQ73" s="220"/>
      <c r="ER73" s="220"/>
      <c r="ES73" s="220"/>
      <c r="ET73" s="220"/>
      <c r="EU73" s="220"/>
      <c r="EV73" s="220"/>
      <c r="EW73" s="220"/>
      <c r="EX73" s="220"/>
      <c r="EY73" s="220"/>
      <c r="EZ73" s="220"/>
      <c r="FA73" s="220"/>
      <c r="FB73" s="220"/>
      <c r="FC73" s="220"/>
      <c r="FD73" s="220"/>
      <c r="FE73" s="220"/>
      <c r="FF73" s="220"/>
      <c r="FG73" s="220"/>
      <c r="FH73" s="220"/>
      <c r="FI73" s="220"/>
      <c r="FJ73" s="220"/>
      <c r="FK73" s="220"/>
      <c r="FL73" s="220"/>
      <c r="FM73" s="220"/>
      <c r="FN73" s="220"/>
      <c r="FO73" s="220"/>
      <c r="FP73" s="220"/>
      <c r="FQ73" s="220"/>
      <c r="FR73" s="220"/>
      <c r="FS73" s="220"/>
      <c r="FT73" s="220"/>
      <c r="FU73" s="220"/>
      <c r="FV73" s="220"/>
      <c r="FW73" s="220"/>
      <c r="FX73" s="220"/>
      <c r="FY73" s="220"/>
      <c r="FZ73" s="220"/>
      <c r="GA73" s="220"/>
      <c r="GB73" s="220"/>
      <c r="GC73" s="220"/>
      <c r="GD73" s="220"/>
      <c r="GE73" s="220"/>
      <c r="GF73" s="220"/>
      <c r="GG73" s="220"/>
      <c r="GH73" s="220"/>
      <c r="GI73" s="220"/>
      <c r="GJ73" s="220"/>
      <c r="GK73" s="220"/>
      <c r="GL73" s="220"/>
      <c r="GM73" s="220"/>
      <c r="GN73" s="220"/>
      <c r="GO73" s="220"/>
      <c r="GP73" s="220"/>
      <c r="GQ73" s="220"/>
      <c r="GR73" s="220"/>
      <c r="GS73" s="220"/>
      <c r="GT73" s="220"/>
      <c r="GU73" s="220"/>
      <c r="GV73" s="220"/>
      <c r="GW73" s="220"/>
      <c r="GX73" s="220"/>
      <c r="GY73" s="220"/>
      <c r="GZ73" s="220"/>
      <c r="HA73" s="220"/>
      <c r="HB73" s="220"/>
      <c r="HC73" s="220"/>
      <c r="HD73" s="220"/>
      <c r="HE73" s="220"/>
      <c r="HF73" s="220"/>
      <c r="HG73" s="220"/>
      <c r="HH73" s="220"/>
      <c r="HI73" s="220"/>
      <c r="HJ73" s="220"/>
      <c r="HK73" s="220"/>
      <c r="HL73" s="220"/>
      <c r="HM73" s="220"/>
      <c r="HN73" s="220"/>
      <c r="HO73" s="220"/>
      <c r="HP73" s="220"/>
      <c r="HQ73" s="220"/>
      <c r="HR73" s="220"/>
      <c r="HS73" s="220"/>
      <c r="HT73" s="220"/>
      <c r="HU73" s="220"/>
      <c r="HV73" s="220"/>
      <c r="HW73" s="220"/>
      <c r="HX73" s="220"/>
      <c r="HY73" s="220"/>
      <c r="HZ73" s="220"/>
      <c r="IA73" s="220"/>
      <c r="IB73" s="220"/>
      <c r="IC73" s="220"/>
      <c r="ID73" s="220"/>
      <c r="IE73" s="220"/>
      <c r="IF73" s="220"/>
      <c r="IG73" s="220"/>
      <c r="IH73" s="220"/>
      <c r="II73" s="220"/>
      <c r="IJ73" s="220"/>
      <c r="IK73" s="220"/>
      <c r="IL73" s="220"/>
      <c r="IM73" s="220"/>
      <c r="IN73" s="220"/>
      <c r="IO73" s="220"/>
      <c r="IP73" s="220"/>
      <c r="IQ73" s="220"/>
      <c r="IR73" s="220"/>
      <c r="IS73" s="220"/>
      <c r="IT73" s="220"/>
      <c r="IU73" s="220"/>
    </row>
    <row r="74" spans="1:255" s="219" customFormat="1" ht="62.25">
      <c r="A74" s="531" t="s">
        <v>219</v>
      </c>
      <c r="B74" s="527" t="s">
        <v>21</v>
      </c>
      <c r="C74" s="527" t="s">
        <v>558</v>
      </c>
      <c r="D74" s="527" t="s">
        <v>563</v>
      </c>
      <c r="E74" s="528" t="s">
        <v>225</v>
      </c>
      <c r="F74" s="529" t="s">
        <v>278</v>
      </c>
      <c r="G74" s="530" t="s">
        <v>220</v>
      </c>
      <c r="H74" s="539"/>
      <c r="I74" s="581"/>
      <c r="J74" s="751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  <c r="BX74" s="220"/>
      <c r="BY74" s="220"/>
      <c r="BZ74" s="220"/>
      <c r="CA74" s="220"/>
      <c r="CB74" s="220"/>
      <c r="CC74" s="220"/>
      <c r="CD74" s="220"/>
      <c r="CE74" s="220"/>
      <c r="CF74" s="220"/>
      <c r="CG74" s="220"/>
      <c r="CH74" s="220"/>
      <c r="CI74" s="220"/>
      <c r="CJ74" s="220"/>
      <c r="CK74" s="220"/>
      <c r="CL74" s="220"/>
      <c r="CM74" s="220"/>
      <c r="CN74" s="220"/>
      <c r="CO74" s="220"/>
      <c r="CP74" s="220"/>
      <c r="CQ74" s="220"/>
      <c r="CR74" s="220"/>
      <c r="CS74" s="220"/>
      <c r="CT74" s="220"/>
      <c r="CU74" s="220"/>
      <c r="CV74" s="220"/>
      <c r="CW74" s="220"/>
      <c r="CX74" s="220"/>
      <c r="CY74" s="220"/>
      <c r="CZ74" s="220"/>
      <c r="DA74" s="220"/>
      <c r="DB74" s="220"/>
      <c r="DC74" s="220"/>
      <c r="DD74" s="220"/>
      <c r="DE74" s="220"/>
      <c r="DF74" s="220"/>
      <c r="DG74" s="220"/>
      <c r="DH74" s="220"/>
      <c r="DI74" s="220"/>
      <c r="DJ74" s="220"/>
      <c r="DK74" s="220"/>
      <c r="DL74" s="220"/>
      <c r="DM74" s="220"/>
      <c r="DN74" s="220"/>
      <c r="DO74" s="220"/>
      <c r="DP74" s="220"/>
      <c r="DQ74" s="220"/>
      <c r="DR74" s="220"/>
      <c r="DS74" s="220"/>
      <c r="DT74" s="220"/>
      <c r="DU74" s="220"/>
      <c r="DV74" s="220"/>
      <c r="DW74" s="220"/>
      <c r="DX74" s="220"/>
      <c r="DY74" s="220"/>
      <c r="DZ74" s="220"/>
      <c r="EA74" s="220"/>
      <c r="EB74" s="220"/>
      <c r="EC74" s="220"/>
      <c r="ED74" s="220"/>
      <c r="EE74" s="220"/>
      <c r="EF74" s="220"/>
      <c r="EG74" s="220"/>
      <c r="EH74" s="220"/>
      <c r="EI74" s="220"/>
      <c r="EJ74" s="220"/>
      <c r="EK74" s="220"/>
      <c r="EL74" s="220"/>
      <c r="EM74" s="220"/>
      <c r="EN74" s="220"/>
      <c r="EO74" s="220"/>
      <c r="EP74" s="220"/>
      <c r="EQ74" s="220"/>
      <c r="ER74" s="220"/>
      <c r="ES74" s="220"/>
      <c r="ET74" s="220"/>
      <c r="EU74" s="220"/>
      <c r="EV74" s="220"/>
      <c r="EW74" s="220"/>
      <c r="EX74" s="220"/>
      <c r="EY74" s="220"/>
      <c r="EZ74" s="220"/>
      <c r="FA74" s="220"/>
      <c r="FB74" s="220"/>
      <c r="FC74" s="220"/>
      <c r="FD74" s="220"/>
      <c r="FE74" s="220"/>
      <c r="FF74" s="220"/>
      <c r="FG74" s="220"/>
      <c r="FH74" s="220"/>
      <c r="FI74" s="220"/>
      <c r="FJ74" s="220"/>
      <c r="FK74" s="220"/>
      <c r="FL74" s="220"/>
      <c r="FM74" s="220"/>
      <c r="FN74" s="220"/>
      <c r="FO74" s="220"/>
      <c r="FP74" s="220"/>
      <c r="FQ74" s="220"/>
      <c r="FR74" s="220"/>
      <c r="FS74" s="220"/>
      <c r="FT74" s="220"/>
      <c r="FU74" s="220"/>
      <c r="FV74" s="220"/>
      <c r="FW74" s="220"/>
      <c r="FX74" s="220"/>
      <c r="FY74" s="220"/>
      <c r="FZ74" s="220"/>
      <c r="GA74" s="220"/>
      <c r="GB74" s="220"/>
      <c r="GC74" s="220"/>
      <c r="GD74" s="220"/>
      <c r="GE74" s="220"/>
      <c r="GF74" s="220"/>
      <c r="GG74" s="220"/>
      <c r="GH74" s="220"/>
      <c r="GI74" s="220"/>
      <c r="GJ74" s="220"/>
      <c r="GK74" s="220"/>
      <c r="GL74" s="220"/>
      <c r="GM74" s="220"/>
      <c r="GN74" s="220"/>
      <c r="GO74" s="220"/>
      <c r="GP74" s="220"/>
      <c r="GQ74" s="220"/>
      <c r="GR74" s="220"/>
      <c r="GS74" s="220"/>
      <c r="GT74" s="220"/>
      <c r="GU74" s="220"/>
      <c r="GV74" s="220"/>
      <c r="GW74" s="220"/>
      <c r="GX74" s="220"/>
      <c r="GY74" s="220"/>
      <c r="GZ74" s="220"/>
      <c r="HA74" s="220"/>
      <c r="HB74" s="220"/>
      <c r="HC74" s="220"/>
      <c r="HD74" s="220"/>
      <c r="HE74" s="220"/>
      <c r="HF74" s="220"/>
      <c r="HG74" s="220"/>
      <c r="HH74" s="220"/>
      <c r="HI74" s="220"/>
      <c r="HJ74" s="220"/>
      <c r="HK74" s="220"/>
      <c r="HL74" s="220"/>
      <c r="HM74" s="220"/>
      <c r="HN74" s="220"/>
      <c r="HO74" s="220"/>
      <c r="HP74" s="220"/>
      <c r="HQ74" s="220"/>
      <c r="HR74" s="220"/>
      <c r="HS74" s="220"/>
      <c r="HT74" s="220"/>
      <c r="HU74" s="220"/>
      <c r="HV74" s="220"/>
      <c r="HW74" s="220"/>
      <c r="HX74" s="220"/>
      <c r="HY74" s="220"/>
      <c r="HZ74" s="220"/>
      <c r="IA74" s="220"/>
      <c r="IB74" s="220"/>
      <c r="IC74" s="220"/>
      <c r="ID74" s="220"/>
      <c r="IE74" s="220"/>
      <c r="IF74" s="220"/>
      <c r="IG74" s="220"/>
      <c r="IH74" s="220"/>
      <c r="II74" s="220"/>
      <c r="IJ74" s="220"/>
      <c r="IK74" s="220"/>
      <c r="IL74" s="220"/>
      <c r="IM74" s="220"/>
      <c r="IN74" s="220"/>
      <c r="IO74" s="220"/>
      <c r="IP74" s="220"/>
      <c r="IQ74" s="220"/>
      <c r="IR74" s="220"/>
      <c r="IS74" s="220"/>
      <c r="IT74" s="220"/>
      <c r="IU74" s="220"/>
    </row>
    <row r="75" spans="1:255" s="219" customFormat="1" ht="30.75">
      <c r="A75" s="838" t="s">
        <v>226</v>
      </c>
      <c r="B75" s="533" t="s">
        <v>21</v>
      </c>
      <c r="C75" s="527" t="s">
        <v>558</v>
      </c>
      <c r="D75" s="527" t="s">
        <v>563</v>
      </c>
      <c r="E75" s="528" t="s">
        <v>225</v>
      </c>
      <c r="F75" s="529" t="s">
        <v>278</v>
      </c>
      <c r="G75" s="530" t="s">
        <v>227</v>
      </c>
      <c r="H75" s="539"/>
      <c r="I75" s="581"/>
      <c r="J75" s="751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0"/>
      <c r="CQ75" s="220"/>
      <c r="CR75" s="220"/>
      <c r="CS75" s="220"/>
      <c r="CT75" s="220"/>
      <c r="CU75" s="220"/>
      <c r="CV75" s="220"/>
      <c r="CW75" s="220"/>
      <c r="CX75" s="220"/>
      <c r="CY75" s="220"/>
      <c r="CZ75" s="220"/>
      <c r="DA75" s="220"/>
      <c r="DB75" s="220"/>
      <c r="DC75" s="220"/>
      <c r="DD75" s="220"/>
      <c r="DE75" s="220"/>
      <c r="DF75" s="220"/>
      <c r="DG75" s="220"/>
      <c r="DH75" s="220"/>
      <c r="DI75" s="220"/>
      <c r="DJ75" s="220"/>
      <c r="DK75" s="220"/>
      <c r="DL75" s="220"/>
      <c r="DM75" s="220"/>
      <c r="DN75" s="220"/>
      <c r="DO75" s="220"/>
      <c r="DP75" s="220"/>
      <c r="DQ75" s="220"/>
      <c r="DR75" s="220"/>
      <c r="DS75" s="220"/>
      <c r="DT75" s="220"/>
      <c r="DU75" s="220"/>
      <c r="DV75" s="220"/>
      <c r="DW75" s="220"/>
      <c r="DX75" s="220"/>
      <c r="DY75" s="220"/>
      <c r="DZ75" s="220"/>
      <c r="EA75" s="220"/>
      <c r="EB75" s="220"/>
      <c r="EC75" s="220"/>
      <c r="ED75" s="220"/>
      <c r="EE75" s="220"/>
      <c r="EF75" s="220"/>
      <c r="EG75" s="220"/>
      <c r="EH75" s="220"/>
      <c r="EI75" s="220"/>
      <c r="EJ75" s="220"/>
      <c r="EK75" s="220"/>
      <c r="EL75" s="220"/>
      <c r="EM75" s="220"/>
      <c r="EN75" s="220"/>
      <c r="EO75" s="220"/>
      <c r="EP75" s="220"/>
      <c r="EQ75" s="220"/>
      <c r="ER75" s="220"/>
      <c r="ES75" s="220"/>
      <c r="ET75" s="220"/>
      <c r="EU75" s="220"/>
      <c r="EV75" s="220"/>
      <c r="EW75" s="220"/>
      <c r="EX75" s="220"/>
      <c r="EY75" s="220"/>
      <c r="EZ75" s="220"/>
      <c r="FA75" s="220"/>
      <c r="FB75" s="220"/>
      <c r="FC75" s="220"/>
      <c r="FD75" s="220"/>
      <c r="FE75" s="220"/>
      <c r="FF75" s="220"/>
      <c r="FG75" s="220"/>
      <c r="FH75" s="220"/>
      <c r="FI75" s="220"/>
      <c r="FJ75" s="220"/>
      <c r="FK75" s="220"/>
      <c r="FL75" s="220"/>
      <c r="FM75" s="220"/>
      <c r="FN75" s="220"/>
      <c r="FO75" s="220"/>
      <c r="FP75" s="220"/>
      <c r="FQ75" s="220"/>
      <c r="FR75" s="220"/>
      <c r="FS75" s="220"/>
      <c r="FT75" s="220"/>
      <c r="FU75" s="220"/>
      <c r="FV75" s="220"/>
      <c r="FW75" s="220"/>
      <c r="FX75" s="220"/>
      <c r="FY75" s="220"/>
      <c r="FZ75" s="220"/>
      <c r="GA75" s="220"/>
      <c r="GB75" s="220"/>
      <c r="GC75" s="220"/>
      <c r="GD75" s="220"/>
      <c r="GE75" s="220"/>
      <c r="GF75" s="220"/>
      <c r="GG75" s="220"/>
      <c r="GH75" s="220"/>
      <c r="GI75" s="220"/>
      <c r="GJ75" s="220"/>
      <c r="GK75" s="220"/>
      <c r="GL75" s="220"/>
      <c r="GM75" s="220"/>
      <c r="GN75" s="220"/>
      <c r="GO75" s="220"/>
      <c r="GP75" s="220"/>
      <c r="GQ75" s="220"/>
      <c r="GR75" s="220"/>
      <c r="GS75" s="220"/>
      <c r="GT75" s="220"/>
      <c r="GU75" s="220"/>
      <c r="GV75" s="220"/>
      <c r="GW75" s="220"/>
      <c r="GX75" s="220"/>
      <c r="GY75" s="220"/>
      <c r="GZ75" s="220"/>
      <c r="HA75" s="220"/>
      <c r="HB75" s="220"/>
      <c r="HC75" s="220"/>
      <c r="HD75" s="220"/>
      <c r="HE75" s="220"/>
      <c r="HF75" s="220"/>
      <c r="HG75" s="220"/>
      <c r="HH75" s="220"/>
      <c r="HI75" s="220"/>
      <c r="HJ75" s="220"/>
      <c r="HK75" s="220"/>
      <c r="HL75" s="220"/>
      <c r="HM75" s="220"/>
      <c r="HN75" s="220"/>
      <c r="HO75" s="220"/>
      <c r="HP75" s="220"/>
      <c r="HQ75" s="220"/>
      <c r="HR75" s="220"/>
      <c r="HS75" s="220"/>
      <c r="HT75" s="220"/>
      <c r="HU75" s="220"/>
      <c r="HV75" s="220"/>
      <c r="HW75" s="220"/>
      <c r="HX75" s="220"/>
      <c r="HY75" s="220"/>
      <c r="HZ75" s="220"/>
      <c r="IA75" s="220"/>
      <c r="IB75" s="220"/>
      <c r="IC75" s="220"/>
      <c r="ID75" s="220"/>
      <c r="IE75" s="220"/>
      <c r="IF75" s="220"/>
      <c r="IG75" s="220"/>
      <c r="IH75" s="220"/>
      <c r="II75" s="220"/>
      <c r="IJ75" s="220"/>
      <c r="IK75" s="220"/>
      <c r="IL75" s="220"/>
      <c r="IM75" s="220"/>
      <c r="IN75" s="220"/>
      <c r="IO75" s="220"/>
      <c r="IP75" s="220"/>
      <c r="IQ75" s="220"/>
      <c r="IR75" s="220"/>
      <c r="IS75" s="220"/>
      <c r="IT75" s="220"/>
      <c r="IU75" s="220"/>
    </row>
    <row r="76" spans="1:255" s="219" customFormat="1" ht="46.5">
      <c r="A76" s="534" t="s">
        <v>618</v>
      </c>
      <c r="B76" s="535" t="s">
        <v>21</v>
      </c>
      <c r="C76" s="535" t="s">
        <v>558</v>
      </c>
      <c r="D76" s="536" t="s">
        <v>563</v>
      </c>
      <c r="E76" s="528" t="s">
        <v>225</v>
      </c>
      <c r="F76" s="529" t="s">
        <v>619</v>
      </c>
      <c r="G76" s="537"/>
      <c r="H76" s="539">
        <f>H77</f>
        <v>6987</v>
      </c>
      <c r="I76" s="539">
        <v>0</v>
      </c>
      <c r="J76" s="771">
        <f>J77</f>
        <v>0</v>
      </c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  <c r="BX76" s="220"/>
      <c r="BY76" s="220"/>
      <c r="BZ76" s="220"/>
      <c r="CA76" s="220"/>
      <c r="CB76" s="220"/>
      <c r="CC76" s="220"/>
      <c r="CD76" s="220"/>
      <c r="CE76" s="220"/>
      <c r="CF76" s="220"/>
      <c r="CG76" s="220"/>
      <c r="CH76" s="220"/>
      <c r="CI76" s="220"/>
      <c r="CJ76" s="220"/>
      <c r="CK76" s="220"/>
      <c r="CL76" s="220"/>
      <c r="CM76" s="220"/>
      <c r="CN76" s="220"/>
      <c r="CO76" s="220"/>
      <c r="CP76" s="220"/>
      <c r="CQ76" s="220"/>
      <c r="CR76" s="220"/>
      <c r="CS76" s="220"/>
      <c r="CT76" s="220"/>
      <c r="CU76" s="220"/>
      <c r="CV76" s="220"/>
      <c r="CW76" s="220"/>
      <c r="CX76" s="220"/>
      <c r="CY76" s="220"/>
      <c r="CZ76" s="220"/>
      <c r="DA76" s="220"/>
      <c r="DB76" s="220"/>
      <c r="DC76" s="220"/>
      <c r="DD76" s="220"/>
      <c r="DE76" s="220"/>
      <c r="DF76" s="220"/>
      <c r="DG76" s="220"/>
      <c r="DH76" s="220"/>
      <c r="DI76" s="220"/>
      <c r="DJ76" s="220"/>
      <c r="DK76" s="220"/>
      <c r="DL76" s="220"/>
      <c r="DM76" s="220"/>
      <c r="DN76" s="220"/>
      <c r="DO76" s="220"/>
      <c r="DP76" s="220"/>
      <c r="DQ76" s="220"/>
      <c r="DR76" s="220"/>
      <c r="DS76" s="220"/>
      <c r="DT76" s="220"/>
      <c r="DU76" s="220"/>
      <c r="DV76" s="220"/>
      <c r="DW76" s="220"/>
      <c r="DX76" s="220"/>
      <c r="DY76" s="220"/>
      <c r="DZ76" s="220"/>
      <c r="EA76" s="220"/>
      <c r="EB76" s="220"/>
      <c r="EC76" s="220"/>
      <c r="ED76" s="220"/>
      <c r="EE76" s="220"/>
      <c r="EF76" s="220"/>
      <c r="EG76" s="220"/>
      <c r="EH76" s="220"/>
      <c r="EI76" s="220"/>
      <c r="EJ76" s="220"/>
      <c r="EK76" s="220"/>
      <c r="EL76" s="220"/>
      <c r="EM76" s="220"/>
      <c r="EN76" s="220"/>
      <c r="EO76" s="220"/>
      <c r="EP76" s="220"/>
      <c r="EQ76" s="220"/>
      <c r="ER76" s="220"/>
      <c r="ES76" s="220"/>
      <c r="ET76" s="220"/>
      <c r="EU76" s="220"/>
      <c r="EV76" s="220"/>
      <c r="EW76" s="220"/>
      <c r="EX76" s="220"/>
      <c r="EY76" s="220"/>
      <c r="EZ76" s="220"/>
      <c r="FA76" s="220"/>
      <c r="FB76" s="220"/>
      <c r="FC76" s="220"/>
      <c r="FD76" s="220"/>
      <c r="FE76" s="220"/>
      <c r="FF76" s="220"/>
      <c r="FG76" s="220"/>
      <c r="FH76" s="220"/>
      <c r="FI76" s="220"/>
      <c r="FJ76" s="220"/>
      <c r="FK76" s="220"/>
      <c r="FL76" s="220"/>
      <c r="FM76" s="220"/>
      <c r="FN76" s="220"/>
      <c r="FO76" s="220"/>
      <c r="FP76" s="220"/>
      <c r="FQ76" s="220"/>
      <c r="FR76" s="220"/>
      <c r="FS76" s="220"/>
      <c r="FT76" s="220"/>
      <c r="FU76" s="220"/>
      <c r="FV76" s="220"/>
      <c r="FW76" s="220"/>
      <c r="FX76" s="220"/>
      <c r="FY76" s="220"/>
      <c r="FZ76" s="220"/>
      <c r="GA76" s="220"/>
      <c r="GB76" s="220"/>
      <c r="GC76" s="220"/>
      <c r="GD76" s="220"/>
      <c r="GE76" s="220"/>
      <c r="GF76" s="220"/>
      <c r="GG76" s="220"/>
      <c r="GH76" s="220"/>
      <c r="GI76" s="220"/>
      <c r="GJ76" s="220"/>
      <c r="GK76" s="220"/>
      <c r="GL76" s="220"/>
      <c r="GM76" s="220"/>
      <c r="GN76" s="220"/>
      <c r="GO76" s="220"/>
      <c r="GP76" s="220"/>
      <c r="GQ76" s="220"/>
      <c r="GR76" s="220"/>
      <c r="GS76" s="220"/>
      <c r="GT76" s="220"/>
      <c r="GU76" s="220"/>
      <c r="GV76" s="220"/>
      <c r="GW76" s="220"/>
      <c r="GX76" s="220"/>
      <c r="GY76" s="220"/>
      <c r="GZ76" s="220"/>
      <c r="HA76" s="220"/>
      <c r="HB76" s="220"/>
      <c r="HC76" s="220"/>
      <c r="HD76" s="220"/>
      <c r="HE76" s="220"/>
      <c r="HF76" s="220"/>
      <c r="HG76" s="220"/>
      <c r="HH76" s="220"/>
      <c r="HI76" s="220"/>
      <c r="HJ76" s="220"/>
      <c r="HK76" s="220"/>
      <c r="HL76" s="220"/>
      <c r="HM76" s="220"/>
      <c r="HN76" s="220"/>
      <c r="HO76" s="220"/>
      <c r="HP76" s="220"/>
      <c r="HQ76" s="220"/>
      <c r="HR76" s="220"/>
      <c r="HS76" s="220"/>
      <c r="HT76" s="220"/>
      <c r="HU76" s="220"/>
      <c r="HV76" s="220"/>
      <c r="HW76" s="220"/>
      <c r="HX76" s="220"/>
      <c r="HY76" s="220"/>
      <c r="HZ76" s="220"/>
      <c r="IA76" s="220"/>
      <c r="IB76" s="220"/>
      <c r="IC76" s="220"/>
      <c r="ID76" s="220"/>
      <c r="IE76" s="220"/>
      <c r="IF76" s="220"/>
      <c r="IG76" s="220"/>
      <c r="IH76" s="220"/>
      <c r="II76" s="220"/>
      <c r="IJ76" s="220"/>
      <c r="IK76" s="220"/>
      <c r="IL76" s="220"/>
      <c r="IM76" s="220"/>
      <c r="IN76" s="220"/>
      <c r="IO76" s="220"/>
      <c r="IP76" s="220"/>
      <c r="IQ76" s="220"/>
      <c r="IR76" s="220"/>
      <c r="IS76" s="220"/>
      <c r="IT76" s="220"/>
      <c r="IU76" s="220"/>
    </row>
    <row r="77" spans="1:255" s="219" customFormat="1" ht="18" thickBot="1">
      <c r="A77" s="839" t="s">
        <v>238</v>
      </c>
      <c r="B77" s="772" t="s">
        <v>21</v>
      </c>
      <c r="C77" s="772" t="s">
        <v>558</v>
      </c>
      <c r="D77" s="773" t="s">
        <v>563</v>
      </c>
      <c r="E77" s="774" t="s">
        <v>225</v>
      </c>
      <c r="F77" s="775" t="s">
        <v>619</v>
      </c>
      <c r="G77" s="776" t="s">
        <v>239</v>
      </c>
      <c r="H77" s="777">
        <v>6987</v>
      </c>
      <c r="I77" s="757">
        <v>0</v>
      </c>
      <c r="J77" s="758">
        <v>0</v>
      </c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/>
      <c r="BY77" s="220"/>
      <c r="BZ77" s="220"/>
      <c r="CA77" s="220"/>
      <c r="CB77" s="220"/>
      <c r="CC77" s="220"/>
      <c r="CD77" s="220"/>
      <c r="CE77" s="220"/>
      <c r="CF77" s="220"/>
      <c r="CG77" s="220"/>
      <c r="CH77" s="220"/>
      <c r="CI77" s="220"/>
      <c r="CJ77" s="220"/>
      <c r="CK77" s="220"/>
      <c r="CL77" s="220"/>
      <c r="CM77" s="220"/>
      <c r="CN77" s="220"/>
      <c r="CO77" s="220"/>
      <c r="CP77" s="220"/>
      <c r="CQ77" s="220"/>
      <c r="CR77" s="220"/>
      <c r="CS77" s="220"/>
      <c r="CT77" s="220"/>
      <c r="CU77" s="220"/>
      <c r="CV77" s="220"/>
      <c r="CW77" s="220"/>
      <c r="CX77" s="220"/>
      <c r="CY77" s="220"/>
      <c r="CZ77" s="220"/>
      <c r="DA77" s="220"/>
      <c r="DB77" s="220"/>
      <c r="DC77" s="220"/>
      <c r="DD77" s="220"/>
      <c r="DE77" s="220"/>
      <c r="DF77" s="220"/>
      <c r="DG77" s="220"/>
      <c r="DH77" s="220"/>
      <c r="DI77" s="220"/>
      <c r="DJ77" s="220"/>
      <c r="DK77" s="220"/>
      <c r="DL77" s="220"/>
      <c r="DM77" s="220"/>
      <c r="DN77" s="220"/>
      <c r="DO77" s="220"/>
      <c r="DP77" s="220"/>
      <c r="DQ77" s="220"/>
      <c r="DR77" s="220"/>
      <c r="DS77" s="220"/>
      <c r="DT77" s="220"/>
      <c r="DU77" s="220"/>
      <c r="DV77" s="220"/>
      <c r="DW77" s="220"/>
      <c r="DX77" s="220"/>
      <c r="DY77" s="220"/>
      <c r="DZ77" s="220"/>
      <c r="EA77" s="220"/>
      <c r="EB77" s="220"/>
      <c r="EC77" s="220"/>
      <c r="ED77" s="220"/>
      <c r="EE77" s="220"/>
      <c r="EF77" s="220"/>
      <c r="EG77" s="220"/>
      <c r="EH77" s="220"/>
      <c r="EI77" s="220"/>
      <c r="EJ77" s="220"/>
      <c r="EK77" s="220"/>
      <c r="EL77" s="220"/>
      <c r="EM77" s="220"/>
      <c r="EN77" s="220"/>
      <c r="EO77" s="220"/>
      <c r="EP77" s="220"/>
      <c r="EQ77" s="220"/>
      <c r="ER77" s="220"/>
      <c r="ES77" s="220"/>
      <c r="ET77" s="220"/>
      <c r="EU77" s="220"/>
      <c r="EV77" s="220"/>
      <c r="EW77" s="220"/>
      <c r="EX77" s="220"/>
      <c r="EY77" s="220"/>
      <c r="EZ77" s="220"/>
      <c r="FA77" s="220"/>
      <c r="FB77" s="220"/>
      <c r="FC77" s="220"/>
      <c r="FD77" s="220"/>
      <c r="FE77" s="220"/>
      <c r="FF77" s="220"/>
      <c r="FG77" s="220"/>
      <c r="FH77" s="220"/>
      <c r="FI77" s="220"/>
      <c r="FJ77" s="220"/>
      <c r="FK77" s="220"/>
      <c r="FL77" s="220"/>
      <c r="FM77" s="220"/>
      <c r="FN77" s="220"/>
      <c r="FO77" s="220"/>
      <c r="FP77" s="220"/>
      <c r="FQ77" s="220"/>
      <c r="FR77" s="220"/>
      <c r="FS77" s="220"/>
      <c r="FT77" s="220"/>
      <c r="FU77" s="220"/>
      <c r="FV77" s="220"/>
      <c r="FW77" s="220"/>
      <c r="FX77" s="220"/>
      <c r="FY77" s="220"/>
      <c r="FZ77" s="220"/>
      <c r="GA77" s="220"/>
      <c r="GB77" s="220"/>
      <c r="GC77" s="220"/>
      <c r="GD77" s="220"/>
      <c r="GE77" s="220"/>
      <c r="GF77" s="220"/>
      <c r="GG77" s="220"/>
      <c r="GH77" s="220"/>
      <c r="GI77" s="220"/>
      <c r="GJ77" s="220"/>
      <c r="GK77" s="220"/>
      <c r="GL77" s="220"/>
      <c r="GM77" s="220"/>
      <c r="GN77" s="220"/>
      <c r="GO77" s="220"/>
      <c r="GP77" s="220"/>
      <c r="GQ77" s="220"/>
      <c r="GR77" s="220"/>
      <c r="GS77" s="220"/>
      <c r="GT77" s="220"/>
      <c r="GU77" s="220"/>
      <c r="GV77" s="220"/>
      <c r="GW77" s="220"/>
      <c r="GX77" s="220"/>
      <c r="GY77" s="220"/>
      <c r="GZ77" s="220"/>
      <c r="HA77" s="220"/>
      <c r="HB77" s="220"/>
      <c r="HC77" s="220"/>
      <c r="HD77" s="220"/>
      <c r="HE77" s="220"/>
      <c r="HF77" s="220"/>
      <c r="HG77" s="220"/>
      <c r="HH77" s="220"/>
      <c r="HI77" s="220"/>
      <c r="HJ77" s="220"/>
      <c r="HK77" s="220"/>
      <c r="HL77" s="220"/>
      <c r="HM77" s="220"/>
      <c r="HN77" s="220"/>
      <c r="HO77" s="220"/>
      <c r="HP77" s="220"/>
      <c r="HQ77" s="220"/>
      <c r="HR77" s="220"/>
      <c r="HS77" s="220"/>
      <c r="HT77" s="220"/>
      <c r="HU77" s="220"/>
      <c r="HV77" s="220"/>
      <c r="HW77" s="220"/>
      <c r="HX77" s="220"/>
      <c r="HY77" s="220"/>
      <c r="HZ77" s="220"/>
      <c r="IA77" s="220"/>
      <c r="IB77" s="220"/>
      <c r="IC77" s="220"/>
      <c r="ID77" s="220"/>
      <c r="IE77" s="220"/>
      <c r="IF77" s="220"/>
      <c r="IG77" s="220"/>
      <c r="IH77" s="220"/>
      <c r="II77" s="220"/>
      <c r="IJ77" s="220"/>
      <c r="IK77" s="220"/>
      <c r="IL77" s="220"/>
      <c r="IM77" s="220"/>
      <c r="IN77" s="220"/>
      <c r="IO77" s="220"/>
      <c r="IP77" s="220"/>
      <c r="IQ77" s="220"/>
      <c r="IR77" s="220"/>
      <c r="IS77" s="220"/>
      <c r="IT77" s="220"/>
      <c r="IU77" s="220"/>
    </row>
    <row r="78" spans="1:10" s="174" customFormat="1" ht="18">
      <c r="A78" s="781" t="s">
        <v>279</v>
      </c>
      <c r="B78" s="782" t="s">
        <v>21</v>
      </c>
      <c r="C78" s="783" t="s">
        <v>559</v>
      </c>
      <c r="D78" s="784"/>
      <c r="E78" s="785"/>
      <c r="F78" s="786"/>
      <c r="G78" s="787"/>
      <c r="H78" s="788">
        <f aca="true" t="shared" si="9" ref="H78:J81">H79</f>
        <v>89267</v>
      </c>
      <c r="I78" s="788">
        <f t="shared" si="9"/>
        <v>90188</v>
      </c>
      <c r="J78" s="789">
        <f t="shared" si="9"/>
        <v>93746</v>
      </c>
    </row>
    <row r="79" spans="1:10" s="174" customFormat="1" ht="18">
      <c r="A79" s="790" t="s">
        <v>280</v>
      </c>
      <c r="B79" s="238" t="s">
        <v>21</v>
      </c>
      <c r="C79" s="231" t="s">
        <v>559</v>
      </c>
      <c r="D79" s="231" t="s">
        <v>564</v>
      </c>
      <c r="E79" s="229"/>
      <c r="F79" s="230"/>
      <c r="G79" s="231"/>
      <c r="H79" s="576">
        <f t="shared" si="9"/>
        <v>89267</v>
      </c>
      <c r="I79" s="576">
        <f t="shared" si="9"/>
        <v>90188</v>
      </c>
      <c r="J79" s="791">
        <f t="shared" si="9"/>
        <v>93746</v>
      </c>
    </row>
    <row r="80" spans="1:10" s="186" customFormat="1" ht="34.5">
      <c r="A80" s="792" t="s">
        <v>242</v>
      </c>
      <c r="B80" s="380" t="s">
        <v>21</v>
      </c>
      <c r="C80" s="400" t="s">
        <v>559</v>
      </c>
      <c r="D80" s="400" t="s">
        <v>564</v>
      </c>
      <c r="E80" s="211" t="s">
        <v>243</v>
      </c>
      <c r="F80" s="185" t="s">
        <v>214</v>
      </c>
      <c r="G80" s="212"/>
      <c r="H80" s="576">
        <f t="shared" si="9"/>
        <v>89267</v>
      </c>
      <c r="I80" s="576">
        <f t="shared" si="9"/>
        <v>90188</v>
      </c>
      <c r="J80" s="791">
        <f t="shared" si="9"/>
        <v>93746</v>
      </c>
    </row>
    <row r="81" spans="1:10" s="174" customFormat="1" ht="36">
      <c r="A81" s="750" t="s">
        <v>273</v>
      </c>
      <c r="B81" s="383" t="s">
        <v>21</v>
      </c>
      <c r="C81" s="166" t="s">
        <v>559</v>
      </c>
      <c r="D81" s="166" t="s">
        <v>564</v>
      </c>
      <c r="E81" s="214" t="s">
        <v>274</v>
      </c>
      <c r="F81" s="193" t="s">
        <v>214</v>
      </c>
      <c r="G81" s="215"/>
      <c r="H81" s="577">
        <f>H82</f>
        <v>89267</v>
      </c>
      <c r="I81" s="577">
        <f t="shared" si="9"/>
        <v>90188</v>
      </c>
      <c r="J81" s="793">
        <f t="shared" si="9"/>
        <v>93746</v>
      </c>
    </row>
    <row r="82" spans="1:10" s="174" customFormat="1" ht="42" customHeight="1">
      <c r="A82" s="750" t="s">
        <v>281</v>
      </c>
      <c r="B82" s="383" t="s">
        <v>21</v>
      </c>
      <c r="C82" s="232" t="s">
        <v>559</v>
      </c>
      <c r="D82" s="232" t="s">
        <v>564</v>
      </c>
      <c r="E82" s="214" t="s">
        <v>274</v>
      </c>
      <c r="F82" s="193" t="s">
        <v>282</v>
      </c>
      <c r="G82" s="232"/>
      <c r="H82" s="577">
        <f>H83</f>
        <v>89267</v>
      </c>
      <c r="I82" s="577">
        <f>I83</f>
        <v>90188</v>
      </c>
      <c r="J82" s="793">
        <f>J83</f>
        <v>93746</v>
      </c>
    </row>
    <row r="83" spans="1:10" s="174" customFormat="1" ht="95.25" customHeight="1">
      <c r="A83" s="794" t="s">
        <v>219</v>
      </c>
      <c r="B83" s="173" t="s">
        <v>21</v>
      </c>
      <c r="C83" s="173" t="s">
        <v>559</v>
      </c>
      <c r="D83" s="173" t="s">
        <v>564</v>
      </c>
      <c r="E83" s="214" t="s">
        <v>274</v>
      </c>
      <c r="F83" s="233" t="s">
        <v>282</v>
      </c>
      <c r="G83" s="173" t="s">
        <v>220</v>
      </c>
      <c r="H83" s="581">
        <v>89267</v>
      </c>
      <c r="I83" s="581">
        <v>90188</v>
      </c>
      <c r="J83" s="795">
        <v>93746</v>
      </c>
    </row>
    <row r="84" spans="1:10" s="174" customFormat="1" ht="44.25" customHeight="1" thickBot="1">
      <c r="A84" s="796" t="s">
        <v>226</v>
      </c>
      <c r="B84" s="733" t="s">
        <v>21</v>
      </c>
      <c r="C84" s="733" t="s">
        <v>559</v>
      </c>
      <c r="D84" s="733" t="s">
        <v>564</v>
      </c>
      <c r="E84" s="797" t="s">
        <v>274</v>
      </c>
      <c r="F84" s="755" t="s">
        <v>282</v>
      </c>
      <c r="G84" s="733" t="s">
        <v>227</v>
      </c>
      <c r="H84" s="798"/>
      <c r="I84" s="798"/>
      <c r="J84" s="799"/>
    </row>
    <row r="85" spans="1:10" s="235" customFormat="1" ht="0.75" customHeight="1" hidden="1">
      <c r="A85" s="778" t="s">
        <v>283</v>
      </c>
      <c r="B85" s="405" t="s">
        <v>21</v>
      </c>
      <c r="C85" s="779" t="s">
        <v>564</v>
      </c>
      <c r="D85" s="779"/>
      <c r="E85" s="761"/>
      <c r="F85" s="762"/>
      <c r="G85" s="779"/>
      <c r="H85" s="780">
        <f>+H86+H96</f>
        <v>0</v>
      </c>
      <c r="I85" s="780">
        <f>+I86+I96</f>
        <v>0</v>
      </c>
      <c r="J85" s="780">
        <f>+J86+J96</f>
        <v>0</v>
      </c>
    </row>
    <row r="86" spans="1:10" s="235" customFormat="1" ht="48" customHeight="1" hidden="1">
      <c r="A86" s="236" t="s">
        <v>284</v>
      </c>
      <c r="B86" s="238" t="s">
        <v>21</v>
      </c>
      <c r="C86" s="234" t="s">
        <v>564</v>
      </c>
      <c r="D86" s="234" t="s">
        <v>565</v>
      </c>
      <c r="E86" s="229"/>
      <c r="F86" s="230"/>
      <c r="G86" s="153"/>
      <c r="H86" s="576">
        <f>H87</f>
        <v>0</v>
      </c>
      <c r="I86" s="576">
        <f>I87</f>
        <v>0</v>
      </c>
      <c r="J86" s="576">
        <f>J87</f>
        <v>0</v>
      </c>
    </row>
    <row r="87" spans="1:10" s="239" customFormat="1" ht="48" customHeight="1" hidden="1">
      <c r="A87" s="237" t="s">
        <v>285</v>
      </c>
      <c r="B87" s="407" t="s">
        <v>21</v>
      </c>
      <c r="C87" s="352" t="s">
        <v>564</v>
      </c>
      <c r="D87" s="352" t="s">
        <v>565</v>
      </c>
      <c r="E87" s="211" t="s">
        <v>286</v>
      </c>
      <c r="F87" s="185" t="s">
        <v>214</v>
      </c>
      <c r="G87" s="238"/>
      <c r="H87" s="597">
        <f>H92+H88</f>
        <v>0</v>
      </c>
      <c r="I87" s="597">
        <f>I92+I88</f>
        <v>0</v>
      </c>
      <c r="J87" s="597">
        <f>J92+J88</f>
        <v>0</v>
      </c>
    </row>
    <row r="88" spans="1:10" s="235" customFormat="1" ht="48" customHeight="1" hidden="1">
      <c r="A88" s="240" t="s">
        <v>287</v>
      </c>
      <c r="B88" s="401" t="s">
        <v>21</v>
      </c>
      <c r="C88" s="218" t="s">
        <v>564</v>
      </c>
      <c r="D88" s="218" t="s">
        <v>565</v>
      </c>
      <c r="E88" s="214" t="s">
        <v>288</v>
      </c>
      <c r="F88" s="193" t="s">
        <v>214</v>
      </c>
      <c r="G88" s="173"/>
      <c r="H88" s="581">
        <f aca="true" t="shared" si="10" ref="H88:J89">H89</f>
        <v>0</v>
      </c>
      <c r="I88" s="581">
        <f t="shared" si="10"/>
        <v>0</v>
      </c>
      <c r="J88" s="581">
        <f t="shared" si="10"/>
        <v>0</v>
      </c>
    </row>
    <row r="89" spans="1:10" s="235" customFormat="1" ht="48" customHeight="1" hidden="1">
      <c r="A89" s="241" t="s">
        <v>289</v>
      </c>
      <c r="B89" s="401" t="s">
        <v>21</v>
      </c>
      <c r="C89" s="218" t="s">
        <v>564</v>
      </c>
      <c r="D89" s="218" t="s">
        <v>565</v>
      </c>
      <c r="E89" s="214" t="s">
        <v>290</v>
      </c>
      <c r="F89" s="193" t="s">
        <v>214</v>
      </c>
      <c r="G89" s="173"/>
      <c r="H89" s="581">
        <f t="shared" si="10"/>
        <v>0</v>
      </c>
      <c r="I89" s="581">
        <f t="shared" si="10"/>
        <v>0</v>
      </c>
      <c r="J89" s="581">
        <f t="shared" si="10"/>
        <v>0</v>
      </c>
    </row>
    <row r="90" spans="1:10" s="174" customFormat="1" ht="48" customHeight="1" hidden="1">
      <c r="A90" s="242" t="s">
        <v>291</v>
      </c>
      <c r="B90" s="383" t="s">
        <v>21</v>
      </c>
      <c r="C90" s="408" t="s">
        <v>564</v>
      </c>
      <c r="D90" s="408" t="s">
        <v>565</v>
      </c>
      <c r="E90" s="214" t="s">
        <v>290</v>
      </c>
      <c r="F90" s="193" t="s">
        <v>292</v>
      </c>
      <c r="G90" s="173"/>
      <c r="H90" s="577">
        <f>+H91</f>
        <v>0</v>
      </c>
      <c r="I90" s="577">
        <f>+I91</f>
        <v>0</v>
      </c>
      <c r="J90" s="577">
        <f>+J91</f>
        <v>0</v>
      </c>
    </row>
    <row r="91" spans="1:10" s="174" customFormat="1" ht="48" customHeight="1" hidden="1">
      <c r="A91" s="243" t="s">
        <v>248</v>
      </c>
      <c r="B91" s="218" t="s">
        <v>21</v>
      </c>
      <c r="C91" s="409" t="s">
        <v>564</v>
      </c>
      <c r="D91" s="409" t="s">
        <v>565</v>
      </c>
      <c r="E91" s="214" t="s">
        <v>290</v>
      </c>
      <c r="F91" s="193" t="s">
        <v>292</v>
      </c>
      <c r="G91" s="173" t="s">
        <v>227</v>
      </c>
      <c r="H91" s="581"/>
      <c r="I91" s="581"/>
      <c r="J91" s="581"/>
    </row>
    <row r="92" spans="1:10" s="174" customFormat="1" ht="48" customHeight="1" hidden="1">
      <c r="A92" s="244" t="s">
        <v>293</v>
      </c>
      <c r="B92" s="247" t="s">
        <v>21</v>
      </c>
      <c r="C92" s="410" t="s">
        <v>564</v>
      </c>
      <c r="D92" s="410" t="s">
        <v>565</v>
      </c>
      <c r="E92" s="645" t="s">
        <v>294</v>
      </c>
      <c r="F92" s="646"/>
      <c r="G92" s="247"/>
      <c r="H92" s="581">
        <f aca="true" t="shared" si="11" ref="H92:J94">H93</f>
        <v>0</v>
      </c>
      <c r="I92" s="581">
        <f t="shared" si="11"/>
        <v>0</v>
      </c>
      <c r="J92" s="581">
        <f t="shared" si="11"/>
        <v>0</v>
      </c>
    </row>
    <row r="93" spans="1:10" s="174" customFormat="1" ht="33" customHeight="1" hidden="1">
      <c r="A93" s="241" t="s">
        <v>295</v>
      </c>
      <c r="B93" s="247" t="s">
        <v>21</v>
      </c>
      <c r="C93" s="410" t="s">
        <v>564</v>
      </c>
      <c r="D93" s="410" t="s">
        <v>565</v>
      </c>
      <c r="E93" s="245" t="s">
        <v>296</v>
      </c>
      <c r="F93" s="246" t="s">
        <v>214</v>
      </c>
      <c r="G93" s="247"/>
      <c r="H93" s="581">
        <f t="shared" si="11"/>
        <v>0</v>
      </c>
      <c r="I93" s="581">
        <f t="shared" si="11"/>
        <v>0</v>
      </c>
      <c r="J93" s="581">
        <f t="shared" si="11"/>
        <v>0</v>
      </c>
    </row>
    <row r="94" spans="1:10" s="174" customFormat="1" ht="48" customHeight="1" hidden="1">
      <c r="A94" s="249" t="s">
        <v>297</v>
      </c>
      <c r="B94" s="247" t="s">
        <v>21</v>
      </c>
      <c r="C94" s="410" t="s">
        <v>564</v>
      </c>
      <c r="D94" s="410" t="s">
        <v>565</v>
      </c>
      <c r="E94" s="695" t="s">
        <v>298</v>
      </c>
      <c r="F94" s="696"/>
      <c r="G94" s="247"/>
      <c r="H94" s="581">
        <f t="shared" si="11"/>
        <v>0</v>
      </c>
      <c r="I94" s="581">
        <f t="shared" si="11"/>
        <v>0</v>
      </c>
      <c r="J94" s="581">
        <f t="shared" si="11"/>
        <v>0</v>
      </c>
    </row>
    <row r="95" spans="1:10" s="174" customFormat="1" ht="48" customHeight="1" hidden="1">
      <c r="A95" s="208" t="s">
        <v>248</v>
      </c>
      <c r="B95" s="247" t="s">
        <v>21</v>
      </c>
      <c r="C95" s="410" t="s">
        <v>564</v>
      </c>
      <c r="D95" s="410" t="s">
        <v>565</v>
      </c>
      <c r="E95" s="645" t="s">
        <v>298</v>
      </c>
      <c r="F95" s="646"/>
      <c r="G95" s="247" t="s">
        <v>227</v>
      </c>
      <c r="H95" s="581"/>
      <c r="I95" s="581"/>
      <c r="J95" s="581"/>
    </row>
    <row r="96" spans="1:10" s="186" customFormat="1" ht="48" customHeight="1" hidden="1">
      <c r="A96" s="250" t="s">
        <v>299</v>
      </c>
      <c r="B96" s="238" t="s">
        <v>21</v>
      </c>
      <c r="C96" s="231" t="s">
        <v>564</v>
      </c>
      <c r="D96" s="231">
        <v>14</v>
      </c>
      <c r="E96" s="229"/>
      <c r="F96" s="230"/>
      <c r="G96" s="231"/>
      <c r="H96" s="576">
        <f aca="true" t="shared" si="12" ref="H96:J97">+H97</f>
        <v>0</v>
      </c>
      <c r="I96" s="576">
        <f t="shared" si="12"/>
        <v>0</v>
      </c>
      <c r="J96" s="576">
        <f t="shared" si="12"/>
        <v>0</v>
      </c>
    </row>
    <row r="97" spans="1:10" s="186" customFormat="1" ht="48" customHeight="1" hidden="1">
      <c r="A97" s="251" t="s">
        <v>300</v>
      </c>
      <c r="B97" s="380" t="s">
        <v>21</v>
      </c>
      <c r="C97" s="231" t="s">
        <v>564</v>
      </c>
      <c r="D97" s="231">
        <v>14</v>
      </c>
      <c r="E97" s="211" t="s">
        <v>301</v>
      </c>
      <c r="F97" s="185" t="s">
        <v>214</v>
      </c>
      <c r="G97" s="231"/>
      <c r="H97" s="576">
        <f t="shared" si="12"/>
        <v>0</v>
      </c>
      <c r="I97" s="576">
        <f t="shared" si="12"/>
        <v>0</v>
      </c>
      <c r="J97" s="576">
        <f t="shared" si="12"/>
        <v>0</v>
      </c>
    </row>
    <row r="98" spans="1:10" s="174" customFormat="1" ht="48" customHeight="1" hidden="1">
      <c r="A98" s="252" t="s">
        <v>302</v>
      </c>
      <c r="B98" s="383" t="s">
        <v>21</v>
      </c>
      <c r="C98" s="253" t="s">
        <v>564</v>
      </c>
      <c r="D98" s="253" t="s">
        <v>566</v>
      </c>
      <c r="E98" s="214" t="s">
        <v>303</v>
      </c>
      <c r="F98" s="193" t="s">
        <v>214</v>
      </c>
      <c r="G98" s="253"/>
      <c r="H98" s="577">
        <f aca="true" t="shared" si="13" ref="H98:J100">H99</f>
        <v>0</v>
      </c>
      <c r="I98" s="577">
        <f t="shared" si="13"/>
        <v>0</v>
      </c>
      <c r="J98" s="577">
        <f t="shared" si="13"/>
        <v>0</v>
      </c>
    </row>
    <row r="99" spans="1:10" s="174" customFormat="1" ht="48" customHeight="1" hidden="1">
      <c r="A99" s="254" t="s">
        <v>304</v>
      </c>
      <c r="B99" s="383" t="s">
        <v>21</v>
      </c>
      <c r="C99" s="253" t="s">
        <v>564</v>
      </c>
      <c r="D99" s="253" t="s">
        <v>566</v>
      </c>
      <c r="E99" s="214" t="s">
        <v>305</v>
      </c>
      <c r="F99" s="193" t="s">
        <v>214</v>
      </c>
      <c r="G99" s="253"/>
      <c r="H99" s="577">
        <f t="shared" si="13"/>
        <v>0</v>
      </c>
      <c r="I99" s="577">
        <f t="shared" si="13"/>
        <v>0</v>
      </c>
      <c r="J99" s="577">
        <f t="shared" si="13"/>
        <v>0</v>
      </c>
    </row>
    <row r="100" spans="1:10" s="174" customFormat="1" ht="48" customHeight="1" hidden="1">
      <c r="A100" s="213" t="s">
        <v>306</v>
      </c>
      <c r="B100" s="383" t="s">
        <v>21</v>
      </c>
      <c r="C100" s="232" t="s">
        <v>564</v>
      </c>
      <c r="D100" s="232">
        <v>14</v>
      </c>
      <c r="E100" s="214" t="s">
        <v>305</v>
      </c>
      <c r="F100" s="193" t="s">
        <v>307</v>
      </c>
      <c r="G100" s="173"/>
      <c r="H100" s="577">
        <f t="shared" si="13"/>
        <v>0</v>
      </c>
      <c r="I100" s="577">
        <f t="shared" si="13"/>
        <v>0</v>
      </c>
      <c r="J100" s="577">
        <f t="shared" si="13"/>
        <v>0</v>
      </c>
    </row>
    <row r="101" spans="1:10" s="174" customFormat="1" ht="48" customHeight="1" hidden="1">
      <c r="A101" s="157" t="s">
        <v>248</v>
      </c>
      <c r="B101" s="173" t="s">
        <v>21</v>
      </c>
      <c r="C101" s="232" t="s">
        <v>564</v>
      </c>
      <c r="D101" s="232">
        <v>14</v>
      </c>
      <c r="E101" s="255" t="s">
        <v>305</v>
      </c>
      <c r="F101" s="176" t="s">
        <v>307</v>
      </c>
      <c r="G101" s="173" t="s">
        <v>227</v>
      </c>
      <c r="H101" s="581"/>
      <c r="I101" s="581"/>
      <c r="J101" s="581"/>
    </row>
    <row r="102" spans="1:10" s="174" customFormat="1" ht="48" customHeight="1" hidden="1">
      <c r="A102" s="137" t="s">
        <v>308</v>
      </c>
      <c r="B102" s="405" t="s">
        <v>21</v>
      </c>
      <c r="C102" s="153" t="s">
        <v>560</v>
      </c>
      <c r="D102" s="256"/>
      <c r="E102" s="256"/>
      <c r="F102" s="257"/>
      <c r="G102" s="134"/>
      <c r="H102" s="576">
        <f>H109+H116</f>
        <v>7000</v>
      </c>
      <c r="I102" s="576">
        <f>I109+I116</f>
        <v>1000</v>
      </c>
      <c r="J102" s="576">
        <f>J109+J116</f>
        <v>1000</v>
      </c>
    </row>
    <row r="103" spans="1:10" s="174" customFormat="1" ht="48" customHeight="1" hidden="1">
      <c r="A103" s="137" t="s">
        <v>309</v>
      </c>
      <c r="B103" s="411" t="s">
        <v>21</v>
      </c>
      <c r="C103" s="153" t="s">
        <v>560</v>
      </c>
      <c r="D103" s="152" t="s">
        <v>567</v>
      </c>
      <c r="E103" s="152"/>
      <c r="F103" s="134"/>
      <c r="G103" s="134"/>
      <c r="H103" s="576">
        <f>H104</f>
        <v>0</v>
      </c>
      <c r="I103" s="576">
        <f>I104</f>
        <v>0</v>
      </c>
      <c r="J103" s="576">
        <f>J104</f>
        <v>0</v>
      </c>
    </row>
    <row r="104" spans="1:10" s="174" customFormat="1" ht="48" customHeight="1" hidden="1">
      <c r="A104" s="251" t="s">
        <v>310</v>
      </c>
      <c r="B104" s="411" t="s">
        <v>21</v>
      </c>
      <c r="C104" s="153" t="s">
        <v>560</v>
      </c>
      <c r="D104" s="152" t="s">
        <v>567</v>
      </c>
      <c r="E104" s="152" t="s">
        <v>311</v>
      </c>
      <c r="F104" s="134" t="s">
        <v>214</v>
      </c>
      <c r="G104" s="134"/>
      <c r="H104" s="576">
        <f>H105+H112</f>
        <v>0</v>
      </c>
      <c r="I104" s="576">
        <f>I105+I112</f>
        <v>0</v>
      </c>
      <c r="J104" s="576">
        <f>J105+J112</f>
        <v>0</v>
      </c>
    </row>
    <row r="105" spans="1:10" s="174" customFormat="1" ht="48" customHeight="1" hidden="1">
      <c r="A105" s="258" t="s">
        <v>312</v>
      </c>
      <c r="B105" s="411" t="s">
        <v>21</v>
      </c>
      <c r="C105" s="153" t="s">
        <v>560</v>
      </c>
      <c r="D105" s="152" t="s">
        <v>567</v>
      </c>
      <c r="E105" s="152" t="s">
        <v>313</v>
      </c>
      <c r="F105" s="134" t="s">
        <v>214</v>
      </c>
      <c r="G105" s="134"/>
      <c r="H105" s="576"/>
      <c r="I105" s="576"/>
      <c r="J105" s="576"/>
    </row>
    <row r="106" spans="1:10" s="174" customFormat="1" ht="48" customHeight="1" hidden="1">
      <c r="A106" s="241" t="s">
        <v>314</v>
      </c>
      <c r="B106" s="411" t="s">
        <v>21</v>
      </c>
      <c r="C106" s="153" t="s">
        <v>560</v>
      </c>
      <c r="D106" s="152" t="s">
        <v>567</v>
      </c>
      <c r="E106" s="152" t="s">
        <v>315</v>
      </c>
      <c r="F106" s="134" t="s">
        <v>214</v>
      </c>
      <c r="G106" s="134"/>
      <c r="H106" s="576">
        <f>H107</f>
        <v>543994</v>
      </c>
      <c r="I106" s="576">
        <f>I107</f>
        <v>543994</v>
      </c>
      <c r="J106" s="576">
        <f>J107</f>
        <v>543994</v>
      </c>
    </row>
    <row r="107" spans="1:10" s="174" customFormat="1" ht="48" customHeight="1" hidden="1">
      <c r="A107" s="137" t="s">
        <v>316</v>
      </c>
      <c r="B107" s="411" t="s">
        <v>21</v>
      </c>
      <c r="C107" s="153" t="s">
        <v>560</v>
      </c>
      <c r="D107" s="152" t="s">
        <v>567</v>
      </c>
      <c r="E107" s="152" t="s">
        <v>315</v>
      </c>
      <c r="F107" s="134" t="s">
        <v>317</v>
      </c>
      <c r="G107" s="134"/>
      <c r="H107" s="576">
        <v>543994</v>
      </c>
      <c r="I107" s="576">
        <v>543994</v>
      </c>
      <c r="J107" s="576">
        <v>543994</v>
      </c>
    </row>
    <row r="108" spans="1:10" s="174" customFormat="1" ht="48" customHeight="1" hidden="1">
      <c r="A108" s="157" t="s">
        <v>318</v>
      </c>
      <c r="B108" s="411" t="s">
        <v>21</v>
      </c>
      <c r="C108" s="153" t="s">
        <v>560</v>
      </c>
      <c r="D108" s="152" t="s">
        <v>567</v>
      </c>
      <c r="E108" s="152" t="s">
        <v>315</v>
      </c>
      <c r="F108" s="134" t="s">
        <v>317</v>
      </c>
      <c r="G108" s="134" t="s">
        <v>319</v>
      </c>
      <c r="H108" s="576"/>
      <c r="I108" s="576"/>
      <c r="J108" s="576"/>
    </row>
    <row r="109" spans="1:10" s="174" customFormat="1" ht="48" customHeight="1" hidden="1">
      <c r="A109" s="241" t="s">
        <v>320</v>
      </c>
      <c r="B109" s="411" t="s">
        <v>21</v>
      </c>
      <c r="C109" s="153" t="s">
        <v>560</v>
      </c>
      <c r="D109" s="152" t="s">
        <v>567</v>
      </c>
      <c r="E109" s="152" t="s">
        <v>321</v>
      </c>
      <c r="F109" s="134" t="s">
        <v>214</v>
      </c>
      <c r="G109" s="134"/>
      <c r="H109" s="576">
        <f aca="true" t="shared" si="14" ref="H109:J110">H110</f>
        <v>0</v>
      </c>
      <c r="I109" s="576">
        <f t="shared" si="14"/>
        <v>0</v>
      </c>
      <c r="J109" s="576">
        <f t="shared" si="14"/>
        <v>0</v>
      </c>
    </row>
    <row r="110" spans="1:10" s="174" customFormat="1" ht="48" customHeight="1" hidden="1">
      <c r="A110" s="137" t="s">
        <v>322</v>
      </c>
      <c r="B110" s="411" t="s">
        <v>21</v>
      </c>
      <c r="C110" s="153" t="s">
        <v>560</v>
      </c>
      <c r="D110" s="152" t="s">
        <v>567</v>
      </c>
      <c r="E110" s="152" t="s">
        <v>321</v>
      </c>
      <c r="F110" s="134" t="s">
        <v>323</v>
      </c>
      <c r="G110" s="134"/>
      <c r="H110" s="576">
        <f t="shared" si="14"/>
        <v>0</v>
      </c>
      <c r="I110" s="576">
        <f t="shared" si="14"/>
        <v>0</v>
      </c>
      <c r="J110" s="576">
        <f t="shared" si="14"/>
        <v>0</v>
      </c>
    </row>
    <row r="111" spans="1:10" s="174" customFormat="1" ht="48" customHeight="1" hidden="1">
      <c r="A111" s="157" t="s">
        <v>248</v>
      </c>
      <c r="B111" s="411" t="s">
        <v>21</v>
      </c>
      <c r="C111" s="153" t="s">
        <v>560</v>
      </c>
      <c r="D111" s="152" t="s">
        <v>567</v>
      </c>
      <c r="E111" s="152" t="s">
        <v>313</v>
      </c>
      <c r="F111" s="134" t="s">
        <v>323</v>
      </c>
      <c r="G111" s="134" t="s">
        <v>227</v>
      </c>
      <c r="H111" s="576"/>
      <c r="I111" s="576"/>
      <c r="J111" s="576"/>
    </row>
    <row r="112" spans="1:10" s="174" customFormat="1" ht="0.75" customHeight="1" hidden="1">
      <c r="A112" s="259" t="s">
        <v>324</v>
      </c>
      <c r="B112" s="411" t="s">
        <v>21</v>
      </c>
      <c r="C112" s="153" t="s">
        <v>560</v>
      </c>
      <c r="D112" s="152" t="s">
        <v>567</v>
      </c>
      <c r="E112" s="674" t="s">
        <v>325</v>
      </c>
      <c r="F112" s="675"/>
      <c r="G112" s="134"/>
      <c r="H112" s="576">
        <f>H114</f>
        <v>0</v>
      </c>
      <c r="I112" s="576">
        <f>I114</f>
        <v>0</v>
      </c>
      <c r="J112" s="576">
        <f>J114</f>
        <v>0</v>
      </c>
    </row>
    <row r="113" spans="1:10" s="174" customFormat="1" ht="48" customHeight="1" hidden="1">
      <c r="A113" s="260" t="s">
        <v>326</v>
      </c>
      <c r="B113" s="411" t="s">
        <v>21</v>
      </c>
      <c r="C113" s="153" t="s">
        <v>560</v>
      </c>
      <c r="D113" s="152" t="s">
        <v>567</v>
      </c>
      <c r="E113" s="152" t="s">
        <v>327</v>
      </c>
      <c r="F113" s="185" t="s">
        <v>214</v>
      </c>
      <c r="G113" s="134"/>
      <c r="H113" s="576">
        <f aca="true" t="shared" si="15" ref="H113:J114">H114</f>
        <v>0</v>
      </c>
      <c r="I113" s="576">
        <f t="shared" si="15"/>
        <v>0</v>
      </c>
      <c r="J113" s="576">
        <f t="shared" si="15"/>
        <v>0</v>
      </c>
    </row>
    <row r="114" spans="1:10" s="174" customFormat="1" ht="48" customHeight="1" hidden="1">
      <c r="A114" s="261" t="s">
        <v>328</v>
      </c>
      <c r="B114" s="411" t="s">
        <v>21</v>
      </c>
      <c r="C114" s="153" t="s">
        <v>560</v>
      </c>
      <c r="D114" s="152" t="s">
        <v>567</v>
      </c>
      <c r="E114" s="674" t="s">
        <v>329</v>
      </c>
      <c r="F114" s="675"/>
      <c r="G114" s="134"/>
      <c r="H114" s="576">
        <f t="shared" si="15"/>
        <v>0</v>
      </c>
      <c r="I114" s="576">
        <f t="shared" si="15"/>
        <v>0</v>
      </c>
      <c r="J114" s="576">
        <f t="shared" si="15"/>
        <v>0</v>
      </c>
    </row>
    <row r="115" spans="1:10" s="174" customFormat="1" ht="48" customHeight="1" hidden="1">
      <c r="A115" s="157" t="s">
        <v>248</v>
      </c>
      <c r="B115" s="411" t="s">
        <v>21</v>
      </c>
      <c r="C115" s="153" t="s">
        <v>560</v>
      </c>
      <c r="D115" s="152" t="s">
        <v>567</v>
      </c>
      <c r="E115" s="674" t="s">
        <v>329</v>
      </c>
      <c r="F115" s="675"/>
      <c r="G115" s="134" t="s">
        <v>227</v>
      </c>
      <c r="H115" s="576"/>
      <c r="I115" s="576"/>
      <c r="J115" s="576"/>
    </row>
    <row r="116" spans="1:10" s="174" customFormat="1" ht="48" customHeight="1" hidden="1">
      <c r="A116" s="158" t="s">
        <v>330</v>
      </c>
      <c r="B116" s="238" t="s">
        <v>21</v>
      </c>
      <c r="C116" s="238" t="s">
        <v>560</v>
      </c>
      <c r="D116" s="159">
        <v>12</v>
      </c>
      <c r="E116" s="184"/>
      <c r="F116" s="185"/>
      <c r="G116" s="161"/>
      <c r="H116" s="597">
        <f>H117+H121+H126+H131+H140+H129</f>
        <v>7000</v>
      </c>
      <c r="I116" s="597">
        <f>I117+I121+I126+I131+I140+I129</f>
        <v>1000</v>
      </c>
      <c r="J116" s="597">
        <f>J117+J121+J126+J131+J140+J129</f>
        <v>1000</v>
      </c>
    </row>
    <row r="117" spans="1:10" s="174" customFormat="1" ht="48" customHeight="1" hidden="1">
      <c r="A117" s="262" t="s">
        <v>331</v>
      </c>
      <c r="B117" s="303" t="s">
        <v>21</v>
      </c>
      <c r="C117" s="303" t="s">
        <v>560</v>
      </c>
      <c r="D117" s="412" t="s">
        <v>568</v>
      </c>
      <c r="E117" s="687" t="s">
        <v>332</v>
      </c>
      <c r="F117" s="688"/>
      <c r="G117" s="263"/>
      <c r="H117" s="597">
        <f aca="true" t="shared" si="16" ref="H117:J118">H118</f>
        <v>0</v>
      </c>
      <c r="I117" s="597">
        <f t="shared" si="16"/>
        <v>0</v>
      </c>
      <c r="J117" s="597">
        <f t="shared" si="16"/>
        <v>0</v>
      </c>
    </row>
    <row r="118" spans="1:10" s="174" customFormat="1" ht="48" customHeight="1" hidden="1">
      <c r="A118" s="264" t="s">
        <v>333</v>
      </c>
      <c r="B118" s="303" t="s">
        <v>21</v>
      </c>
      <c r="C118" s="303" t="s">
        <v>560</v>
      </c>
      <c r="D118" s="412" t="s">
        <v>568</v>
      </c>
      <c r="E118" s="683" t="s">
        <v>334</v>
      </c>
      <c r="F118" s="684"/>
      <c r="G118" s="263"/>
      <c r="H118" s="597">
        <f t="shared" si="16"/>
        <v>0</v>
      </c>
      <c r="I118" s="597">
        <f t="shared" si="16"/>
        <v>0</v>
      </c>
      <c r="J118" s="597">
        <f t="shared" si="16"/>
        <v>0</v>
      </c>
    </row>
    <row r="119" spans="1:10" s="174" customFormat="1" ht="48" customHeight="1" hidden="1">
      <c r="A119" s="196" t="s">
        <v>335</v>
      </c>
      <c r="B119" s="303" t="s">
        <v>21</v>
      </c>
      <c r="C119" s="303" t="s">
        <v>560</v>
      </c>
      <c r="D119" s="412" t="s">
        <v>568</v>
      </c>
      <c r="E119" s="683" t="s">
        <v>336</v>
      </c>
      <c r="F119" s="684"/>
      <c r="G119" s="263"/>
      <c r="H119" s="597"/>
      <c r="I119" s="597"/>
      <c r="J119" s="597"/>
    </row>
    <row r="120" spans="1:10" s="174" customFormat="1" ht="48" customHeight="1" hidden="1">
      <c r="A120" s="208" t="s">
        <v>248</v>
      </c>
      <c r="B120" s="303" t="s">
        <v>21</v>
      </c>
      <c r="C120" s="303" t="s">
        <v>560</v>
      </c>
      <c r="D120" s="412" t="s">
        <v>568</v>
      </c>
      <c r="E120" s="683" t="s">
        <v>336</v>
      </c>
      <c r="F120" s="684"/>
      <c r="G120" s="263" t="s">
        <v>227</v>
      </c>
      <c r="H120" s="597"/>
      <c r="I120" s="597"/>
      <c r="J120" s="597"/>
    </row>
    <row r="121" spans="1:10" s="174" customFormat="1" ht="48" customHeight="1" hidden="1">
      <c r="A121" s="158" t="s">
        <v>337</v>
      </c>
      <c r="B121" s="238" t="s">
        <v>21</v>
      </c>
      <c r="C121" s="238" t="s">
        <v>560</v>
      </c>
      <c r="D121" s="159" t="s">
        <v>568</v>
      </c>
      <c r="E121" s="184" t="s">
        <v>338</v>
      </c>
      <c r="F121" s="185" t="s">
        <v>214</v>
      </c>
      <c r="G121" s="161"/>
      <c r="H121" s="597">
        <f aca="true" t="shared" si="17" ref="H121:J124">H122</f>
        <v>1000</v>
      </c>
      <c r="I121" s="597">
        <f t="shared" si="17"/>
        <v>1000</v>
      </c>
      <c r="J121" s="597">
        <f t="shared" si="17"/>
        <v>1000</v>
      </c>
    </row>
    <row r="122" spans="1:10" s="174" customFormat="1" ht="48" customHeight="1" hidden="1">
      <c r="A122" s="151" t="s">
        <v>339</v>
      </c>
      <c r="B122" s="238" t="s">
        <v>21</v>
      </c>
      <c r="C122" s="238" t="s">
        <v>560</v>
      </c>
      <c r="D122" s="159" t="s">
        <v>568</v>
      </c>
      <c r="E122" s="175" t="s">
        <v>340</v>
      </c>
      <c r="F122" s="178" t="s">
        <v>214</v>
      </c>
      <c r="G122" s="161"/>
      <c r="H122" s="597">
        <f t="shared" si="17"/>
        <v>1000</v>
      </c>
      <c r="I122" s="597">
        <f t="shared" si="17"/>
        <v>1000</v>
      </c>
      <c r="J122" s="597">
        <f t="shared" si="17"/>
        <v>1000</v>
      </c>
    </row>
    <row r="123" spans="1:10" s="174" customFormat="1" ht="48" customHeight="1" hidden="1">
      <c r="A123" s="265" t="s">
        <v>341</v>
      </c>
      <c r="B123" s="238" t="s">
        <v>21</v>
      </c>
      <c r="C123" s="238" t="s">
        <v>560</v>
      </c>
      <c r="D123" s="159" t="s">
        <v>568</v>
      </c>
      <c r="E123" s="175" t="s">
        <v>342</v>
      </c>
      <c r="F123" s="178" t="s">
        <v>214</v>
      </c>
      <c r="G123" s="161"/>
      <c r="H123" s="597">
        <f t="shared" si="17"/>
        <v>1000</v>
      </c>
      <c r="I123" s="597">
        <f t="shared" si="17"/>
        <v>1000</v>
      </c>
      <c r="J123" s="597">
        <f t="shared" si="17"/>
        <v>1000</v>
      </c>
    </row>
    <row r="124" spans="1:10" s="174" customFormat="1" ht="48" customHeight="1" hidden="1">
      <c r="A124" s="188" t="s">
        <v>343</v>
      </c>
      <c r="B124" s="238" t="s">
        <v>21</v>
      </c>
      <c r="C124" s="238" t="s">
        <v>560</v>
      </c>
      <c r="D124" s="159" t="s">
        <v>568</v>
      </c>
      <c r="E124" s="179" t="s">
        <v>342</v>
      </c>
      <c r="F124" s="180" t="s">
        <v>344</v>
      </c>
      <c r="G124" s="161"/>
      <c r="H124" s="597">
        <f t="shared" si="17"/>
        <v>1000</v>
      </c>
      <c r="I124" s="597">
        <f t="shared" si="17"/>
        <v>1000</v>
      </c>
      <c r="J124" s="597">
        <f t="shared" si="17"/>
        <v>1000</v>
      </c>
    </row>
    <row r="125" spans="1:10" s="174" customFormat="1" ht="48" customHeight="1" hidden="1">
      <c r="A125" s="266" t="s">
        <v>248</v>
      </c>
      <c r="B125" s="238" t="s">
        <v>21</v>
      </c>
      <c r="C125" s="238" t="s">
        <v>560</v>
      </c>
      <c r="D125" s="159" t="s">
        <v>568</v>
      </c>
      <c r="E125" s="175" t="s">
        <v>342</v>
      </c>
      <c r="F125" s="181" t="s">
        <v>344</v>
      </c>
      <c r="G125" s="161" t="s">
        <v>227</v>
      </c>
      <c r="H125" s="597">
        <v>1000</v>
      </c>
      <c r="I125" s="597">
        <v>1000</v>
      </c>
      <c r="J125" s="597">
        <v>1000</v>
      </c>
    </row>
    <row r="126" spans="1:10" s="174" customFormat="1" ht="0.75" customHeight="1" hidden="1">
      <c r="A126" s="508" t="s">
        <v>242</v>
      </c>
      <c r="B126" s="238" t="s">
        <v>21</v>
      </c>
      <c r="C126" s="238" t="s">
        <v>560</v>
      </c>
      <c r="D126" s="159" t="s">
        <v>568</v>
      </c>
      <c r="E126" s="685" t="s">
        <v>345</v>
      </c>
      <c r="F126" s="686"/>
      <c r="G126" s="161"/>
      <c r="H126" s="597">
        <f aca="true" t="shared" si="18" ref="H126:J127">H127</f>
        <v>0</v>
      </c>
      <c r="I126" s="597">
        <f t="shared" si="18"/>
        <v>0</v>
      </c>
      <c r="J126" s="597">
        <f t="shared" si="18"/>
        <v>0</v>
      </c>
    </row>
    <row r="127" spans="1:10" s="174" customFormat="1" ht="26.25" customHeight="1" hidden="1">
      <c r="A127" s="509" t="s">
        <v>366</v>
      </c>
      <c r="B127" s="238" t="s">
        <v>21</v>
      </c>
      <c r="C127" s="238" t="s">
        <v>560</v>
      </c>
      <c r="D127" s="159" t="s">
        <v>568</v>
      </c>
      <c r="E127" s="685" t="s">
        <v>347</v>
      </c>
      <c r="F127" s="686"/>
      <c r="G127" s="161"/>
      <c r="H127" s="597">
        <f t="shared" si="18"/>
        <v>0</v>
      </c>
      <c r="I127" s="597">
        <f t="shared" si="18"/>
        <v>0</v>
      </c>
      <c r="J127" s="597">
        <f t="shared" si="18"/>
        <v>0</v>
      </c>
    </row>
    <row r="128" spans="1:10" s="174" customFormat="1" ht="26.25" customHeight="1" hidden="1">
      <c r="A128" s="510" t="s">
        <v>226</v>
      </c>
      <c r="B128" s="238" t="s">
        <v>21</v>
      </c>
      <c r="C128" s="238" t="s">
        <v>560</v>
      </c>
      <c r="D128" s="159" t="s">
        <v>568</v>
      </c>
      <c r="E128" s="685" t="s">
        <v>348</v>
      </c>
      <c r="F128" s="686"/>
      <c r="G128" s="161" t="s">
        <v>227</v>
      </c>
      <c r="H128" s="597"/>
      <c r="I128" s="597"/>
      <c r="J128" s="597"/>
    </row>
    <row r="129" spans="1:10" s="174" customFormat="1" ht="26.25" customHeight="1" hidden="1">
      <c r="A129" s="511" t="s">
        <v>616</v>
      </c>
      <c r="B129" s="413" t="s">
        <v>21</v>
      </c>
      <c r="C129" s="413" t="s">
        <v>560</v>
      </c>
      <c r="D129" s="414" t="s">
        <v>568</v>
      </c>
      <c r="E129" s="269" t="s">
        <v>350</v>
      </c>
      <c r="F129" s="270">
        <v>1149</v>
      </c>
      <c r="G129" s="271"/>
      <c r="H129" s="597">
        <f>H130</f>
        <v>0</v>
      </c>
      <c r="I129" s="597">
        <f>I130</f>
        <v>0</v>
      </c>
      <c r="J129" s="597">
        <f>J130</f>
        <v>0</v>
      </c>
    </row>
    <row r="130" spans="1:10" s="174" customFormat="1" ht="26.25" customHeight="1" hidden="1">
      <c r="A130" s="510" t="s">
        <v>226</v>
      </c>
      <c r="B130" s="413" t="s">
        <v>21</v>
      </c>
      <c r="C130" s="413" t="s">
        <v>560</v>
      </c>
      <c r="D130" s="414" t="s">
        <v>568</v>
      </c>
      <c r="E130" s="269" t="s">
        <v>351</v>
      </c>
      <c r="F130" s="270">
        <v>1149</v>
      </c>
      <c r="G130" s="271" t="s">
        <v>227</v>
      </c>
      <c r="H130" s="597"/>
      <c r="I130" s="597"/>
      <c r="J130" s="597"/>
    </row>
    <row r="131" spans="1:38" s="150" customFormat="1" ht="3" customHeight="1" hidden="1">
      <c r="A131" s="273" t="s">
        <v>352</v>
      </c>
      <c r="B131" s="415" t="s">
        <v>21</v>
      </c>
      <c r="C131" s="416" t="s">
        <v>560</v>
      </c>
      <c r="D131" s="417" t="s">
        <v>568</v>
      </c>
      <c r="E131" s="274" t="s">
        <v>353</v>
      </c>
      <c r="F131" s="275" t="s">
        <v>252</v>
      </c>
      <c r="G131" s="276"/>
      <c r="H131" s="596">
        <f>+H132+H135</f>
        <v>0</v>
      </c>
      <c r="I131" s="596">
        <f>+I132+I135</f>
        <v>0</v>
      </c>
      <c r="J131" s="596">
        <f>+J132+J135</f>
        <v>0</v>
      </c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</row>
    <row r="132" spans="1:248" s="149" customFormat="1" ht="48" customHeight="1" hidden="1">
      <c r="A132" s="277" t="s">
        <v>354</v>
      </c>
      <c r="B132" s="418" t="s">
        <v>21</v>
      </c>
      <c r="C132" s="419" t="s">
        <v>560</v>
      </c>
      <c r="D132" s="420" t="s">
        <v>568</v>
      </c>
      <c r="E132" s="278" t="s">
        <v>355</v>
      </c>
      <c r="F132" s="279" t="s">
        <v>252</v>
      </c>
      <c r="G132" s="280"/>
      <c r="H132" s="583">
        <f aca="true" t="shared" si="19" ref="H132:J133">+H133</f>
        <v>0</v>
      </c>
      <c r="I132" s="583">
        <f t="shared" si="19"/>
        <v>0</v>
      </c>
      <c r="J132" s="583">
        <f t="shared" si="19"/>
        <v>0</v>
      </c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 s="186"/>
      <c r="BL132" s="186"/>
      <c r="BM132" s="186"/>
      <c r="BN132" s="186"/>
      <c r="BO132" s="186"/>
      <c r="BP132" s="186"/>
      <c r="BQ132" s="186"/>
      <c r="BR132" s="186"/>
      <c r="BS132" s="186"/>
      <c r="BT132" s="186"/>
      <c r="BU132" s="186"/>
      <c r="BV132" s="186"/>
      <c r="BW132" s="186"/>
      <c r="BX132" s="186"/>
      <c r="BY132" s="186"/>
      <c r="BZ132" s="186"/>
      <c r="CA132" s="186"/>
      <c r="CB132" s="186"/>
      <c r="CC132" s="186"/>
      <c r="CD132" s="186"/>
      <c r="CE132" s="186"/>
      <c r="CF132" s="186"/>
      <c r="CG132" s="186"/>
      <c r="CH132" s="186"/>
      <c r="CI132" s="186"/>
      <c r="CJ132" s="186"/>
      <c r="CK132" s="186"/>
      <c r="CL132" s="186"/>
      <c r="CM132" s="186"/>
      <c r="CN132" s="186"/>
      <c r="CO132" s="186"/>
      <c r="CP132" s="186"/>
      <c r="CQ132" s="186"/>
      <c r="CR132" s="186"/>
      <c r="CS132" s="186"/>
      <c r="CT132" s="186"/>
      <c r="CU132" s="186"/>
      <c r="CV132" s="186"/>
      <c r="CW132" s="186"/>
      <c r="CX132" s="186"/>
      <c r="CY132" s="186"/>
      <c r="CZ132" s="186"/>
      <c r="DA132" s="186"/>
      <c r="DB132" s="186"/>
      <c r="DC132" s="186"/>
      <c r="DD132" s="186"/>
      <c r="DE132" s="186"/>
      <c r="DF132" s="186"/>
      <c r="DG132" s="186"/>
      <c r="DH132" s="186"/>
      <c r="DI132" s="186"/>
      <c r="DJ132" s="186"/>
      <c r="DK132" s="186"/>
      <c r="DL132" s="186"/>
      <c r="DM132" s="186"/>
      <c r="DN132" s="186"/>
      <c r="DO132" s="186"/>
      <c r="DP132" s="186"/>
      <c r="DQ132" s="186"/>
      <c r="DR132" s="186"/>
      <c r="DS132" s="186"/>
      <c r="DT132" s="186"/>
      <c r="DU132" s="186"/>
      <c r="DV132" s="186"/>
      <c r="DW132" s="186"/>
      <c r="DX132" s="186"/>
      <c r="DY132" s="186"/>
      <c r="DZ132" s="186"/>
      <c r="EA132" s="186"/>
      <c r="EB132" s="186"/>
      <c r="EC132" s="186"/>
      <c r="ED132" s="186"/>
      <c r="EE132" s="186"/>
      <c r="EF132" s="186"/>
      <c r="EG132" s="186"/>
      <c r="EH132" s="186"/>
      <c r="EI132" s="186"/>
      <c r="EJ132" s="186"/>
      <c r="EK132" s="186"/>
      <c r="EL132" s="186"/>
      <c r="EM132" s="186"/>
      <c r="EN132" s="186"/>
      <c r="EO132" s="186"/>
      <c r="EP132" s="186"/>
      <c r="EQ132" s="186"/>
      <c r="ER132" s="186"/>
      <c r="ES132" s="186"/>
      <c r="ET132" s="186"/>
      <c r="EU132" s="186"/>
      <c r="EV132" s="186"/>
      <c r="EW132" s="186"/>
      <c r="EX132" s="186"/>
      <c r="EY132" s="186"/>
      <c r="EZ132" s="186"/>
      <c r="FA132" s="186"/>
      <c r="FB132" s="186"/>
      <c r="FC132" s="186"/>
      <c r="FD132" s="186"/>
      <c r="FE132" s="186"/>
      <c r="FF132" s="186"/>
      <c r="FG132" s="186"/>
      <c r="FH132" s="186"/>
      <c r="FI132" s="186"/>
      <c r="FJ132" s="186"/>
      <c r="FK132" s="186"/>
      <c r="FL132" s="186"/>
      <c r="FM132" s="186"/>
      <c r="FN132" s="186"/>
      <c r="FO132" s="186"/>
      <c r="FP132" s="186"/>
      <c r="FQ132" s="186"/>
      <c r="FR132" s="186"/>
      <c r="FS132" s="186"/>
      <c r="FT132" s="186"/>
      <c r="FU132" s="186"/>
      <c r="FV132" s="186"/>
      <c r="FW132" s="186"/>
      <c r="FX132" s="186"/>
      <c r="FY132" s="186"/>
      <c r="FZ132" s="186"/>
      <c r="GA132" s="186"/>
      <c r="GB132" s="186"/>
      <c r="GC132" s="186"/>
      <c r="GD132" s="186"/>
      <c r="GE132" s="186"/>
      <c r="GF132" s="186"/>
      <c r="GG132" s="186"/>
      <c r="GH132" s="186"/>
      <c r="GI132" s="186"/>
      <c r="GJ132" s="186"/>
      <c r="GK132" s="186"/>
      <c r="GL132" s="186"/>
      <c r="GM132" s="186"/>
      <c r="GN132" s="186"/>
      <c r="GO132" s="186"/>
      <c r="GP132" s="186"/>
      <c r="GQ132" s="186"/>
      <c r="GR132" s="186"/>
      <c r="GS132" s="186"/>
      <c r="GT132" s="186"/>
      <c r="GU132" s="186"/>
      <c r="GV132" s="186"/>
      <c r="GW132" s="186"/>
      <c r="GX132" s="186"/>
      <c r="GY132" s="186"/>
      <c r="GZ132" s="186"/>
      <c r="HA132" s="186"/>
      <c r="HB132" s="186"/>
      <c r="HC132" s="186"/>
      <c r="HD132" s="186"/>
      <c r="HE132" s="186"/>
      <c r="HF132" s="186"/>
      <c r="HG132" s="186"/>
      <c r="HH132" s="186"/>
      <c r="HI132" s="186"/>
      <c r="HJ132" s="186"/>
      <c r="HK132" s="186"/>
      <c r="HL132" s="186"/>
      <c r="HM132" s="186"/>
      <c r="HN132" s="186"/>
      <c r="HO132" s="186"/>
      <c r="HP132" s="186"/>
      <c r="HQ132" s="186"/>
      <c r="HR132" s="186"/>
      <c r="HS132" s="186"/>
      <c r="HT132" s="186"/>
      <c r="HU132" s="186"/>
      <c r="HV132" s="186"/>
      <c r="HW132" s="186"/>
      <c r="HX132" s="186"/>
      <c r="HY132" s="186"/>
      <c r="HZ132" s="186"/>
      <c r="IA132" s="186"/>
      <c r="IB132" s="186"/>
      <c r="IC132" s="186"/>
      <c r="ID132" s="186"/>
      <c r="IE132" s="186"/>
      <c r="IF132" s="186"/>
      <c r="IG132" s="186"/>
      <c r="IH132" s="186"/>
      <c r="II132" s="186"/>
      <c r="IJ132" s="186"/>
      <c r="IK132" s="186"/>
      <c r="IL132" s="186"/>
      <c r="IM132" s="186"/>
      <c r="IN132" s="186"/>
    </row>
    <row r="133" spans="1:248" s="149" customFormat="1" ht="7.5" customHeight="1" hidden="1">
      <c r="A133" s="277" t="s">
        <v>356</v>
      </c>
      <c r="B133" s="418" t="s">
        <v>21</v>
      </c>
      <c r="C133" s="419" t="s">
        <v>560</v>
      </c>
      <c r="D133" s="420" t="s">
        <v>568</v>
      </c>
      <c r="E133" s="278" t="s">
        <v>355</v>
      </c>
      <c r="F133" s="279" t="s">
        <v>357</v>
      </c>
      <c r="G133" s="280"/>
      <c r="H133" s="583">
        <f t="shared" si="19"/>
        <v>0</v>
      </c>
      <c r="I133" s="583">
        <f t="shared" si="19"/>
        <v>0</v>
      </c>
      <c r="J133" s="583">
        <f t="shared" si="19"/>
        <v>0</v>
      </c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  <c r="BB133" s="186"/>
      <c r="BC133" s="186"/>
      <c r="BD133" s="186"/>
      <c r="BE133" s="186"/>
      <c r="BF133" s="186"/>
      <c r="BG133" s="186"/>
      <c r="BH133" s="186"/>
      <c r="BI133" s="186"/>
      <c r="BJ133" s="186"/>
      <c r="BK133" s="186"/>
      <c r="BL133" s="186"/>
      <c r="BM133" s="186"/>
      <c r="BN133" s="186"/>
      <c r="BO133" s="186"/>
      <c r="BP133" s="186"/>
      <c r="BQ133" s="186"/>
      <c r="BR133" s="186"/>
      <c r="BS133" s="186"/>
      <c r="BT133" s="186"/>
      <c r="BU133" s="186"/>
      <c r="BV133" s="186"/>
      <c r="BW133" s="186"/>
      <c r="BX133" s="186"/>
      <c r="BY133" s="186"/>
      <c r="BZ133" s="186"/>
      <c r="CA133" s="186"/>
      <c r="CB133" s="186"/>
      <c r="CC133" s="186"/>
      <c r="CD133" s="186"/>
      <c r="CE133" s="186"/>
      <c r="CF133" s="186"/>
      <c r="CG133" s="186"/>
      <c r="CH133" s="186"/>
      <c r="CI133" s="186"/>
      <c r="CJ133" s="186"/>
      <c r="CK133" s="186"/>
      <c r="CL133" s="186"/>
      <c r="CM133" s="186"/>
      <c r="CN133" s="186"/>
      <c r="CO133" s="186"/>
      <c r="CP133" s="186"/>
      <c r="CQ133" s="186"/>
      <c r="CR133" s="186"/>
      <c r="CS133" s="186"/>
      <c r="CT133" s="186"/>
      <c r="CU133" s="186"/>
      <c r="CV133" s="186"/>
      <c r="CW133" s="186"/>
      <c r="CX133" s="186"/>
      <c r="CY133" s="186"/>
      <c r="CZ133" s="186"/>
      <c r="DA133" s="186"/>
      <c r="DB133" s="186"/>
      <c r="DC133" s="186"/>
      <c r="DD133" s="186"/>
      <c r="DE133" s="186"/>
      <c r="DF133" s="186"/>
      <c r="DG133" s="186"/>
      <c r="DH133" s="186"/>
      <c r="DI133" s="186"/>
      <c r="DJ133" s="186"/>
      <c r="DK133" s="186"/>
      <c r="DL133" s="186"/>
      <c r="DM133" s="186"/>
      <c r="DN133" s="186"/>
      <c r="DO133" s="186"/>
      <c r="DP133" s="186"/>
      <c r="DQ133" s="186"/>
      <c r="DR133" s="186"/>
      <c r="DS133" s="186"/>
      <c r="DT133" s="186"/>
      <c r="DU133" s="186"/>
      <c r="DV133" s="186"/>
      <c r="DW133" s="186"/>
      <c r="DX133" s="186"/>
      <c r="DY133" s="186"/>
      <c r="DZ133" s="186"/>
      <c r="EA133" s="186"/>
      <c r="EB133" s="186"/>
      <c r="EC133" s="186"/>
      <c r="ED133" s="186"/>
      <c r="EE133" s="186"/>
      <c r="EF133" s="186"/>
      <c r="EG133" s="186"/>
      <c r="EH133" s="186"/>
      <c r="EI133" s="186"/>
      <c r="EJ133" s="186"/>
      <c r="EK133" s="186"/>
      <c r="EL133" s="186"/>
      <c r="EM133" s="186"/>
      <c r="EN133" s="186"/>
      <c r="EO133" s="186"/>
      <c r="EP133" s="186"/>
      <c r="EQ133" s="186"/>
      <c r="ER133" s="186"/>
      <c r="ES133" s="186"/>
      <c r="ET133" s="186"/>
      <c r="EU133" s="186"/>
      <c r="EV133" s="186"/>
      <c r="EW133" s="186"/>
      <c r="EX133" s="186"/>
      <c r="EY133" s="186"/>
      <c r="EZ133" s="186"/>
      <c r="FA133" s="186"/>
      <c r="FB133" s="186"/>
      <c r="FC133" s="186"/>
      <c r="FD133" s="186"/>
      <c r="FE133" s="186"/>
      <c r="FF133" s="186"/>
      <c r="FG133" s="186"/>
      <c r="FH133" s="186"/>
      <c r="FI133" s="186"/>
      <c r="FJ133" s="186"/>
      <c r="FK133" s="186"/>
      <c r="FL133" s="186"/>
      <c r="FM133" s="186"/>
      <c r="FN133" s="186"/>
      <c r="FO133" s="186"/>
      <c r="FP133" s="186"/>
      <c r="FQ133" s="186"/>
      <c r="FR133" s="186"/>
      <c r="FS133" s="186"/>
      <c r="FT133" s="186"/>
      <c r="FU133" s="186"/>
      <c r="FV133" s="186"/>
      <c r="FW133" s="186"/>
      <c r="FX133" s="186"/>
      <c r="FY133" s="186"/>
      <c r="FZ133" s="186"/>
      <c r="GA133" s="186"/>
      <c r="GB133" s="186"/>
      <c r="GC133" s="186"/>
      <c r="GD133" s="186"/>
      <c r="GE133" s="186"/>
      <c r="GF133" s="186"/>
      <c r="GG133" s="186"/>
      <c r="GH133" s="186"/>
      <c r="GI133" s="186"/>
      <c r="GJ133" s="186"/>
      <c r="GK133" s="186"/>
      <c r="GL133" s="186"/>
      <c r="GM133" s="186"/>
      <c r="GN133" s="186"/>
      <c r="GO133" s="186"/>
      <c r="GP133" s="186"/>
      <c r="GQ133" s="186"/>
      <c r="GR133" s="186"/>
      <c r="GS133" s="186"/>
      <c r="GT133" s="186"/>
      <c r="GU133" s="186"/>
      <c r="GV133" s="186"/>
      <c r="GW133" s="186"/>
      <c r="GX133" s="186"/>
      <c r="GY133" s="186"/>
      <c r="GZ133" s="186"/>
      <c r="HA133" s="186"/>
      <c r="HB133" s="186"/>
      <c r="HC133" s="186"/>
      <c r="HD133" s="186"/>
      <c r="HE133" s="186"/>
      <c r="HF133" s="186"/>
      <c r="HG133" s="186"/>
      <c r="HH133" s="186"/>
      <c r="HI133" s="186"/>
      <c r="HJ133" s="186"/>
      <c r="HK133" s="186"/>
      <c r="HL133" s="186"/>
      <c r="HM133" s="186"/>
      <c r="HN133" s="186"/>
      <c r="HO133" s="186"/>
      <c r="HP133" s="186"/>
      <c r="HQ133" s="186"/>
      <c r="HR133" s="186"/>
      <c r="HS133" s="186"/>
      <c r="HT133" s="186"/>
      <c r="HU133" s="186"/>
      <c r="HV133" s="186"/>
      <c r="HW133" s="186"/>
      <c r="HX133" s="186"/>
      <c r="HY133" s="186"/>
      <c r="HZ133" s="186"/>
      <c r="IA133" s="186"/>
      <c r="IB133" s="186"/>
      <c r="IC133" s="186"/>
      <c r="ID133" s="186"/>
      <c r="IE133" s="186"/>
      <c r="IF133" s="186"/>
      <c r="IG133" s="186"/>
      <c r="IH133" s="186"/>
      <c r="II133" s="186"/>
      <c r="IJ133" s="186"/>
      <c r="IK133" s="186"/>
      <c r="IL133" s="186"/>
      <c r="IM133" s="186"/>
      <c r="IN133" s="186"/>
    </row>
    <row r="134" spans="1:248" s="149" customFormat="1" ht="48" customHeight="1" hidden="1">
      <c r="A134" s="281" t="s">
        <v>248</v>
      </c>
      <c r="B134" s="421" t="s">
        <v>21</v>
      </c>
      <c r="C134" s="419" t="s">
        <v>560</v>
      </c>
      <c r="D134" s="420" t="s">
        <v>568</v>
      </c>
      <c r="E134" s="278" t="s">
        <v>355</v>
      </c>
      <c r="F134" s="279" t="s">
        <v>357</v>
      </c>
      <c r="G134" s="282" t="s">
        <v>227</v>
      </c>
      <c r="H134" s="583"/>
      <c r="I134" s="583"/>
      <c r="J134" s="583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6"/>
      <c r="BD134" s="186"/>
      <c r="BE134" s="186"/>
      <c r="BF134" s="186"/>
      <c r="BG134" s="186"/>
      <c r="BH134" s="186"/>
      <c r="BI134" s="186"/>
      <c r="BJ134" s="186"/>
      <c r="BK134" s="186"/>
      <c r="BL134" s="186"/>
      <c r="BM134" s="186"/>
      <c r="BN134" s="186"/>
      <c r="BO134" s="186"/>
      <c r="BP134" s="186"/>
      <c r="BQ134" s="186"/>
      <c r="BR134" s="186"/>
      <c r="BS134" s="186"/>
      <c r="BT134" s="186"/>
      <c r="BU134" s="186"/>
      <c r="BV134" s="186"/>
      <c r="BW134" s="186"/>
      <c r="BX134" s="186"/>
      <c r="BY134" s="186"/>
      <c r="BZ134" s="186"/>
      <c r="CA134" s="186"/>
      <c r="CB134" s="186"/>
      <c r="CC134" s="186"/>
      <c r="CD134" s="186"/>
      <c r="CE134" s="186"/>
      <c r="CF134" s="186"/>
      <c r="CG134" s="186"/>
      <c r="CH134" s="186"/>
      <c r="CI134" s="186"/>
      <c r="CJ134" s="186"/>
      <c r="CK134" s="186"/>
      <c r="CL134" s="186"/>
      <c r="CM134" s="186"/>
      <c r="CN134" s="186"/>
      <c r="CO134" s="186"/>
      <c r="CP134" s="186"/>
      <c r="CQ134" s="186"/>
      <c r="CR134" s="186"/>
      <c r="CS134" s="186"/>
      <c r="CT134" s="186"/>
      <c r="CU134" s="186"/>
      <c r="CV134" s="186"/>
      <c r="CW134" s="186"/>
      <c r="CX134" s="186"/>
      <c r="CY134" s="186"/>
      <c r="CZ134" s="186"/>
      <c r="DA134" s="186"/>
      <c r="DB134" s="186"/>
      <c r="DC134" s="186"/>
      <c r="DD134" s="186"/>
      <c r="DE134" s="186"/>
      <c r="DF134" s="186"/>
      <c r="DG134" s="186"/>
      <c r="DH134" s="186"/>
      <c r="DI134" s="186"/>
      <c r="DJ134" s="186"/>
      <c r="DK134" s="186"/>
      <c r="DL134" s="186"/>
      <c r="DM134" s="186"/>
      <c r="DN134" s="186"/>
      <c r="DO134" s="186"/>
      <c r="DP134" s="186"/>
      <c r="DQ134" s="186"/>
      <c r="DR134" s="186"/>
      <c r="DS134" s="186"/>
      <c r="DT134" s="186"/>
      <c r="DU134" s="186"/>
      <c r="DV134" s="186"/>
      <c r="DW134" s="186"/>
      <c r="DX134" s="186"/>
      <c r="DY134" s="186"/>
      <c r="DZ134" s="186"/>
      <c r="EA134" s="186"/>
      <c r="EB134" s="186"/>
      <c r="EC134" s="186"/>
      <c r="ED134" s="186"/>
      <c r="EE134" s="186"/>
      <c r="EF134" s="186"/>
      <c r="EG134" s="186"/>
      <c r="EH134" s="186"/>
      <c r="EI134" s="186"/>
      <c r="EJ134" s="186"/>
      <c r="EK134" s="186"/>
      <c r="EL134" s="186"/>
      <c r="EM134" s="186"/>
      <c r="EN134" s="186"/>
      <c r="EO134" s="186"/>
      <c r="EP134" s="186"/>
      <c r="EQ134" s="186"/>
      <c r="ER134" s="186"/>
      <c r="ES134" s="186"/>
      <c r="ET134" s="186"/>
      <c r="EU134" s="186"/>
      <c r="EV134" s="186"/>
      <c r="EW134" s="186"/>
      <c r="EX134" s="186"/>
      <c r="EY134" s="186"/>
      <c r="EZ134" s="186"/>
      <c r="FA134" s="186"/>
      <c r="FB134" s="186"/>
      <c r="FC134" s="186"/>
      <c r="FD134" s="186"/>
      <c r="FE134" s="186"/>
      <c r="FF134" s="186"/>
      <c r="FG134" s="186"/>
      <c r="FH134" s="186"/>
      <c r="FI134" s="186"/>
      <c r="FJ134" s="186"/>
      <c r="FK134" s="186"/>
      <c r="FL134" s="186"/>
      <c r="FM134" s="186"/>
      <c r="FN134" s="186"/>
      <c r="FO134" s="186"/>
      <c r="FP134" s="186"/>
      <c r="FQ134" s="186"/>
      <c r="FR134" s="186"/>
      <c r="FS134" s="186"/>
      <c r="FT134" s="186"/>
      <c r="FU134" s="186"/>
      <c r="FV134" s="186"/>
      <c r="FW134" s="186"/>
      <c r="FX134" s="186"/>
      <c r="FY134" s="186"/>
      <c r="FZ134" s="186"/>
      <c r="GA134" s="186"/>
      <c r="GB134" s="186"/>
      <c r="GC134" s="186"/>
      <c r="GD134" s="186"/>
      <c r="GE134" s="186"/>
      <c r="GF134" s="186"/>
      <c r="GG134" s="186"/>
      <c r="GH134" s="186"/>
      <c r="GI134" s="186"/>
      <c r="GJ134" s="186"/>
      <c r="GK134" s="186"/>
      <c r="GL134" s="186"/>
      <c r="GM134" s="186"/>
      <c r="GN134" s="186"/>
      <c r="GO134" s="186"/>
      <c r="GP134" s="186"/>
      <c r="GQ134" s="186"/>
      <c r="GR134" s="186"/>
      <c r="GS134" s="186"/>
      <c r="GT134" s="186"/>
      <c r="GU134" s="186"/>
      <c r="GV134" s="186"/>
      <c r="GW134" s="186"/>
      <c r="GX134" s="186"/>
      <c r="GY134" s="186"/>
      <c r="GZ134" s="186"/>
      <c r="HA134" s="186"/>
      <c r="HB134" s="186"/>
      <c r="HC134" s="186"/>
      <c r="HD134" s="186"/>
      <c r="HE134" s="186"/>
      <c r="HF134" s="186"/>
      <c r="HG134" s="186"/>
      <c r="HH134" s="186"/>
      <c r="HI134" s="186"/>
      <c r="HJ134" s="186"/>
      <c r="HK134" s="186"/>
      <c r="HL134" s="186"/>
      <c r="HM134" s="186"/>
      <c r="HN134" s="186"/>
      <c r="HO134" s="186"/>
      <c r="HP134" s="186"/>
      <c r="HQ134" s="186"/>
      <c r="HR134" s="186"/>
      <c r="HS134" s="186"/>
      <c r="HT134" s="186"/>
      <c r="HU134" s="186"/>
      <c r="HV134" s="186"/>
      <c r="HW134" s="186"/>
      <c r="HX134" s="186"/>
      <c r="HY134" s="186"/>
      <c r="HZ134" s="186"/>
      <c r="IA134" s="186"/>
      <c r="IB134" s="186"/>
      <c r="IC134" s="186"/>
      <c r="ID134" s="186"/>
      <c r="IE134" s="186"/>
      <c r="IF134" s="186"/>
      <c r="IG134" s="186"/>
      <c r="IH134" s="186"/>
      <c r="II134" s="186"/>
      <c r="IJ134" s="186"/>
      <c r="IK134" s="186"/>
      <c r="IL134" s="186"/>
      <c r="IM134" s="186"/>
      <c r="IN134" s="186"/>
    </row>
    <row r="135" spans="1:248" s="149" customFormat="1" ht="48" customHeight="1" hidden="1">
      <c r="A135" s="277" t="s">
        <v>358</v>
      </c>
      <c r="B135" s="418" t="s">
        <v>21</v>
      </c>
      <c r="C135" s="419" t="s">
        <v>560</v>
      </c>
      <c r="D135" s="420" t="s">
        <v>568</v>
      </c>
      <c r="E135" s="278" t="s">
        <v>359</v>
      </c>
      <c r="F135" s="279" t="s">
        <v>252</v>
      </c>
      <c r="G135" s="280"/>
      <c r="H135" s="583">
        <f>+H136+H138</f>
        <v>0</v>
      </c>
      <c r="I135" s="583">
        <f>+I136+I138</f>
        <v>0</v>
      </c>
      <c r="J135" s="583">
        <f>+J136+J138</f>
        <v>0</v>
      </c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86"/>
      <c r="BH135" s="186"/>
      <c r="BI135" s="186"/>
      <c r="BJ135" s="186"/>
      <c r="BK135" s="186"/>
      <c r="BL135" s="186"/>
      <c r="BM135" s="186"/>
      <c r="BN135" s="186"/>
      <c r="BO135" s="186"/>
      <c r="BP135" s="186"/>
      <c r="BQ135" s="186"/>
      <c r="BR135" s="186"/>
      <c r="BS135" s="186"/>
      <c r="BT135" s="186"/>
      <c r="BU135" s="186"/>
      <c r="BV135" s="186"/>
      <c r="BW135" s="186"/>
      <c r="BX135" s="186"/>
      <c r="BY135" s="186"/>
      <c r="BZ135" s="186"/>
      <c r="CA135" s="186"/>
      <c r="CB135" s="186"/>
      <c r="CC135" s="186"/>
      <c r="CD135" s="186"/>
      <c r="CE135" s="186"/>
      <c r="CF135" s="186"/>
      <c r="CG135" s="186"/>
      <c r="CH135" s="186"/>
      <c r="CI135" s="186"/>
      <c r="CJ135" s="186"/>
      <c r="CK135" s="186"/>
      <c r="CL135" s="186"/>
      <c r="CM135" s="186"/>
      <c r="CN135" s="186"/>
      <c r="CO135" s="186"/>
      <c r="CP135" s="186"/>
      <c r="CQ135" s="186"/>
      <c r="CR135" s="186"/>
      <c r="CS135" s="186"/>
      <c r="CT135" s="186"/>
      <c r="CU135" s="186"/>
      <c r="CV135" s="186"/>
      <c r="CW135" s="186"/>
      <c r="CX135" s="186"/>
      <c r="CY135" s="186"/>
      <c r="CZ135" s="186"/>
      <c r="DA135" s="186"/>
      <c r="DB135" s="186"/>
      <c r="DC135" s="186"/>
      <c r="DD135" s="186"/>
      <c r="DE135" s="186"/>
      <c r="DF135" s="186"/>
      <c r="DG135" s="186"/>
      <c r="DH135" s="186"/>
      <c r="DI135" s="186"/>
      <c r="DJ135" s="186"/>
      <c r="DK135" s="186"/>
      <c r="DL135" s="186"/>
      <c r="DM135" s="186"/>
      <c r="DN135" s="186"/>
      <c r="DO135" s="186"/>
      <c r="DP135" s="186"/>
      <c r="DQ135" s="186"/>
      <c r="DR135" s="186"/>
      <c r="DS135" s="186"/>
      <c r="DT135" s="186"/>
      <c r="DU135" s="186"/>
      <c r="DV135" s="186"/>
      <c r="DW135" s="186"/>
      <c r="DX135" s="186"/>
      <c r="DY135" s="186"/>
      <c r="DZ135" s="186"/>
      <c r="EA135" s="186"/>
      <c r="EB135" s="186"/>
      <c r="EC135" s="186"/>
      <c r="ED135" s="186"/>
      <c r="EE135" s="186"/>
      <c r="EF135" s="186"/>
      <c r="EG135" s="186"/>
      <c r="EH135" s="186"/>
      <c r="EI135" s="186"/>
      <c r="EJ135" s="186"/>
      <c r="EK135" s="186"/>
      <c r="EL135" s="186"/>
      <c r="EM135" s="186"/>
      <c r="EN135" s="186"/>
      <c r="EO135" s="186"/>
      <c r="EP135" s="186"/>
      <c r="EQ135" s="186"/>
      <c r="ER135" s="186"/>
      <c r="ES135" s="186"/>
      <c r="ET135" s="186"/>
      <c r="EU135" s="186"/>
      <c r="EV135" s="186"/>
      <c r="EW135" s="186"/>
      <c r="EX135" s="186"/>
      <c r="EY135" s="186"/>
      <c r="EZ135" s="186"/>
      <c r="FA135" s="186"/>
      <c r="FB135" s="186"/>
      <c r="FC135" s="186"/>
      <c r="FD135" s="186"/>
      <c r="FE135" s="186"/>
      <c r="FF135" s="186"/>
      <c r="FG135" s="186"/>
      <c r="FH135" s="186"/>
      <c r="FI135" s="186"/>
      <c r="FJ135" s="186"/>
      <c r="FK135" s="186"/>
      <c r="FL135" s="186"/>
      <c r="FM135" s="186"/>
      <c r="FN135" s="186"/>
      <c r="FO135" s="186"/>
      <c r="FP135" s="186"/>
      <c r="FQ135" s="186"/>
      <c r="FR135" s="186"/>
      <c r="FS135" s="186"/>
      <c r="FT135" s="186"/>
      <c r="FU135" s="186"/>
      <c r="FV135" s="186"/>
      <c r="FW135" s="186"/>
      <c r="FX135" s="186"/>
      <c r="FY135" s="186"/>
      <c r="FZ135" s="186"/>
      <c r="GA135" s="186"/>
      <c r="GB135" s="186"/>
      <c r="GC135" s="186"/>
      <c r="GD135" s="186"/>
      <c r="GE135" s="186"/>
      <c r="GF135" s="186"/>
      <c r="GG135" s="186"/>
      <c r="GH135" s="186"/>
      <c r="GI135" s="186"/>
      <c r="GJ135" s="186"/>
      <c r="GK135" s="186"/>
      <c r="GL135" s="186"/>
      <c r="GM135" s="186"/>
      <c r="GN135" s="186"/>
      <c r="GO135" s="186"/>
      <c r="GP135" s="186"/>
      <c r="GQ135" s="186"/>
      <c r="GR135" s="186"/>
      <c r="GS135" s="186"/>
      <c r="GT135" s="186"/>
      <c r="GU135" s="186"/>
      <c r="GV135" s="186"/>
      <c r="GW135" s="186"/>
      <c r="GX135" s="186"/>
      <c r="GY135" s="186"/>
      <c r="GZ135" s="186"/>
      <c r="HA135" s="186"/>
      <c r="HB135" s="186"/>
      <c r="HC135" s="186"/>
      <c r="HD135" s="186"/>
      <c r="HE135" s="186"/>
      <c r="HF135" s="186"/>
      <c r="HG135" s="186"/>
      <c r="HH135" s="186"/>
      <c r="HI135" s="186"/>
      <c r="HJ135" s="186"/>
      <c r="HK135" s="186"/>
      <c r="HL135" s="186"/>
      <c r="HM135" s="186"/>
      <c r="HN135" s="186"/>
      <c r="HO135" s="186"/>
      <c r="HP135" s="186"/>
      <c r="HQ135" s="186"/>
      <c r="HR135" s="186"/>
      <c r="HS135" s="186"/>
      <c r="HT135" s="186"/>
      <c r="HU135" s="186"/>
      <c r="HV135" s="186"/>
      <c r="HW135" s="186"/>
      <c r="HX135" s="186"/>
      <c r="HY135" s="186"/>
      <c r="HZ135" s="186"/>
      <c r="IA135" s="186"/>
      <c r="IB135" s="186"/>
      <c r="IC135" s="186"/>
      <c r="ID135" s="186"/>
      <c r="IE135" s="186"/>
      <c r="IF135" s="186"/>
      <c r="IG135" s="186"/>
      <c r="IH135" s="186"/>
      <c r="II135" s="186"/>
      <c r="IJ135" s="186"/>
      <c r="IK135" s="186"/>
      <c r="IL135" s="186"/>
      <c r="IM135" s="186"/>
      <c r="IN135" s="186"/>
    </row>
    <row r="136" spans="1:248" s="284" customFormat="1" ht="48" customHeight="1" hidden="1">
      <c r="A136" s="277" t="s">
        <v>360</v>
      </c>
      <c r="B136" s="418" t="s">
        <v>21</v>
      </c>
      <c r="C136" s="419" t="s">
        <v>560</v>
      </c>
      <c r="D136" s="420" t="s">
        <v>568</v>
      </c>
      <c r="E136" s="278" t="s">
        <v>359</v>
      </c>
      <c r="F136" s="279" t="s">
        <v>361</v>
      </c>
      <c r="G136" s="280"/>
      <c r="H136" s="583">
        <f>+H137</f>
        <v>0</v>
      </c>
      <c r="I136" s="583">
        <f>+I137</f>
        <v>0</v>
      </c>
      <c r="J136" s="583">
        <f>+J137</f>
        <v>0</v>
      </c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  <c r="EO136" s="283"/>
      <c r="EP136" s="283"/>
      <c r="EQ136" s="283"/>
      <c r="ER136" s="283"/>
      <c r="ES136" s="283"/>
      <c r="ET136" s="283"/>
      <c r="EU136" s="283"/>
      <c r="EV136" s="283"/>
      <c r="EW136" s="283"/>
      <c r="EX136" s="283"/>
      <c r="EY136" s="283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3"/>
      <c r="FQ136" s="283"/>
      <c r="FR136" s="283"/>
      <c r="FS136" s="283"/>
      <c r="FT136" s="283"/>
      <c r="FU136" s="283"/>
      <c r="FV136" s="283"/>
      <c r="FW136" s="283"/>
      <c r="FX136" s="283"/>
      <c r="FY136" s="283"/>
      <c r="FZ136" s="283"/>
      <c r="GA136" s="283"/>
      <c r="GB136" s="283"/>
      <c r="GC136" s="283"/>
      <c r="GD136" s="283"/>
      <c r="GE136" s="283"/>
      <c r="GF136" s="283"/>
      <c r="GG136" s="283"/>
      <c r="GH136" s="283"/>
      <c r="GI136" s="283"/>
      <c r="GJ136" s="283"/>
      <c r="GK136" s="283"/>
      <c r="GL136" s="283"/>
      <c r="GM136" s="283"/>
      <c r="GN136" s="283"/>
      <c r="GO136" s="283"/>
      <c r="GP136" s="283"/>
      <c r="GQ136" s="283"/>
      <c r="GR136" s="283"/>
      <c r="GS136" s="283"/>
      <c r="GT136" s="283"/>
      <c r="GU136" s="283"/>
      <c r="GV136" s="283"/>
      <c r="GW136" s="283"/>
      <c r="GX136" s="283"/>
      <c r="GY136" s="283"/>
      <c r="GZ136" s="283"/>
      <c r="HA136" s="283"/>
      <c r="HB136" s="283"/>
      <c r="HC136" s="283"/>
      <c r="HD136" s="283"/>
      <c r="HE136" s="283"/>
      <c r="HF136" s="283"/>
      <c r="HG136" s="283"/>
      <c r="HH136" s="283"/>
      <c r="HI136" s="283"/>
      <c r="HJ136" s="283"/>
      <c r="HK136" s="283"/>
      <c r="HL136" s="283"/>
      <c r="HM136" s="283"/>
      <c r="HN136" s="283"/>
      <c r="HO136" s="283"/>
      <c r="HP136" s="283"/>
      <c r="HQ136" s="283"/>
      <c r="HR136" s="283"/>
      <c r="HS136" s="283"/>
      <c r="HT136" s="283"/>
      <c r="HU136" s="283"/>
      <c r="HV136" s="283"/>
      <c r="HW136" s="283"/>
      <c r="HX136" s="283"/>
      <c r="HY136" s="283"/>
      <c r="HZ136" s="283"/>
      <c r="IA136" s="283"/>
      <c r="IB136" s="283"/>
      <c r="IC136" s="283"/>
      <c r="ID136" s="283"/>
      <c r="IE136" s="283"/>
      <c r="IF136" s="283"/>
      <c r="IG136" s="283"/>
      <c r="IH136" s="283"/>
      <c r="II136" s="283"/>
      <c r="IJ136" s="283"/>
      <c r="IK136" s="283"/>
      <c r="IL136" s="283"/>
      <c r="IM136" s="283"/>
      <c r="IN136" s="283"/>
    </row>
    <row r="137" spans="1:249" s="143" customFormat="1" ht="48" customHeight="1" hidden="1">
      <c r="A137" s="281" t="s">
        <v>248</v>
      </c>
      <c r="B137" s="421" t="s">
        <v>21</v>
      </c>
      <c r="C137" s="419" t="s">
        <v>560</v>
      </c>
      <c r="D137" s="420" t="s">
        <v>568</v>
      </c>
      <c r="E137" s="278" t="s">
        <v>359</v>
      </c>
      <c r="F137" s="279" t="s">
        <v>361</v>
      </c>
      <c r="G137" s="282" t="s">
        <v>227</v>
      </c>
      <c r="H137" s="583"/>
      <c r="I137" s="583"/>
      <c r="J137" s="583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  <c r="BB137" s="186"/>
      <c r="BC137" s="186"/>
      <c r="BD137" s="186"/>
      <c r="BE137" s="186"/>
      <c r="BF137" s="186"/>
      <c r="BG137" s="186"/>
      <c r="BH137" s="186"/>
      <c r="BI137" s="186"/>
      <c r="BJ137" s="186"/>
      <c r="BK137" s="186"/>
      <c r="BL137" s="186"/>
      <c r="BM137" s="186"/>
      <c r="BN137" s="186"/>
      <c r="BO137" s="186"/>
      <c r="BP137" s="186"/>
      <c r="BQ137" s="186"/>
      <c r="BR137" s="186"/>
      <c r="BS137" s="186"/>
      <c r="BT137" s="186"/>
      <c r="BU137" s="186"/>
      <c r="BV137" s="186"/>
      <c r="BW137" s="186"/>
      <c r="BX137" s="186"/>
      <c r="BY137" s="186"/>
      <c r="BZ137" s="186"/>
      <c r="CA137" s="186"/>
      <c r="CB137" s="186"/>
      <c r="CC137" s="186"/>
      <c r="CD137" s="186"/>
      <c r="CE137" s="186"/>
      <c r="CF137" s="186"/>
      <c r="CG137" s="186"/>
      <c r="CH137" s="186"/>
      <c r="CI137" s="186"/>
      <c r="CJ137" s="186"/>
      <c r="CK137" s="186"/>
      <c r="CL137" s="186"/>
      <c r="CM137" s="186"/>
      <c r="CN137" s="186"/>
      <c r="CO137" s="186"/>
      <c r="CP137" s="186"/>
      <c r="CQ137" s="186"/>
      <c r="CR137" s="186"/>
      <c r="CS137" s="186"/>
      <c r="CT137" s="186"/>
      <c r="CU137" s="186"/>
      <c r="CV137" s="186"/>
      <c r="CW137" s="186"/>
      <c r="CX137" s="186"/>
      <c r="CY137" s="186"/>
      <c r="CZ137" s="186"/>
      <c r="DA137" s="186"/>
      <c r="DB137" s="186"/>
      <c r="DC137" s="186"/>
      <c r="DD137" s="186"/>
      <c r="DE137" s="186"/>
      <c r="DF137" s="186"/>
      <c r="DG137" s="186"/>
      <c r="DH137" s="186"/>
      <c r="DI137" s="186"/>
      <c r="DJ137" s="186"/>
      <c r="DK137" s="186"/>
      <c r="DL137" s="186"/>
      <c r="DM137" s="186"/>
      <c r="DN137" s="186"/>
      <c r="DO137" s="186"/>
      <c r="DP137" s="186"/>
      <c r="DQ137" s="186"/>
      <c r="DR137" s="186"/>
      <c r="DS137" s="186"/>
      <c r="DT137" s="186"/>
      <c r="DU137" s="186"/>
      <c r="DV137" s="186"/>
      <c r="DW137" s="186"/>
      <c r="DX137" s="186"/>
      <c r="DY137" s="186"/>
      <c r="DZ137" s="186"/>
      <c r="EA137" s="186"/>
      <c r="EB137" s="186"/>
      <c r="EC137" s="186"/>
      <c r="ED137" s="186"/>
      <c r="EE137" s="186"/>
      <c r="EF137" s="186"/>
      <c r="EG137" s="186"/>
      <c r="EH137" s="186"/>
      <c r="EI137" s="186"/>
      <c r="EJ137" s="186"/>
      <c r="EK137" s="186"/>
      <c r="EL137" s="186"/>
      <c r="EM137" s="186"/>
      <c r="EN137" s="186"/>
      <c r="EO137" s="186"/>
      <c r="EP137" s="186"/>
      <c r="EQ137" s="186"/>
      <c r="ER137" s="186"/>
      <c r="ES137" s="186"/>
      <c r="ET137" s="186"/>
      <c r="EU137" s="186"/>
      <c r="EV137" s="186"/>
      <c r="EW137" s="186"/>
      <c r="EX137" s="186"/>
      <c r="EY137" s="186"/>
      <c r="EZ137" s="186"/>
      <c r="FA137" s="186"/>
      <c r="FB137" s="186"/>
      <c r="FC137" s="186"/>
      <c r="FD137" s="186"/>
      <c r="FE137" s="186"/>
      <c r="FF137" s="186"/>
      <c r="FG137" s="186"/>
      <c r="FH137" s="186"/>
      <c r="FI137" s="186"/>
      <c r="FJ137" s="186"/>
      <c r="FK137" s="186"/>
      <c r="FL137" s="186"/>
      <c r="FM137" s="186"/>
      <c r="FN137" s="186"/>
      <c r="FO137" s="186"/>
      <c r="FP137" s="186"/>
      <c r="FQ137" s="186"/>
      <c r="FR137" s="186"/>
      <c r="FS137" s="186"/>
      <c r="FT137" s="186"/>
      <c r="FU137" s="186"/>
      <c r="FV137" s="186"/>
      <c r="FW137" s="186"/>
      <c r="FX137" s="186"/>
      <c r="FY137" s="186"/>
      <c r="FZ137" s="186"/>
      <c r="GA137" s="186"/>
      <c r="GB137" s="186"/>
      <c r="GC137" s="186"/>
      <c r="GD137" s="186"/>
      <c r="GE137" s="186"/>
      <c r="GF137" s="186"/>
      <c r="GG137" s="186"/>
      <c r="GH137" s="186"/>
      <c r="GI137" s="186"/>
      <c r="GJ137" s="186"/>
      <c r="GK137" s="186"/>
      <c r="GL137" s="186"/>
      <c r="GM137" s="186"/>
      <c r="GN137" s="186"/>
      <c r="GO137" s="186"/>
      <c r="GP137" s="186"/>
      <c r="GQ137" s="186"/>
      <c r="GR137" s="186"/>
      <c r="GS137" s="186"/>
      <c r="GT137" s="186"/>
      <c r="GU137" s="186"/>
      <c r="GV137" s="186"/>
      <c r="GW137" s="186"/>
      <c r="GX137" s="186"/>
      <c r="GY137" s="186"/>
      <c r="GZ137" s="186"/>
      <c r="HA137" s="186"/>
      <c r="HB137" s="186"/>
      <c r="HC137" s="186"/>
      <c r="HD137" s="186"/>
      <c r="HE137" s="186"/>
      <c r="HF137" s="186"/>
      <c r="HG137" s="186"/>
      <c r="HH137" s="186"/>
      <c r="HI137" s="186"/>
      <c r="HJ137" s="186"/>
      <c r="HK137" s="186"/>
      <c r="HL137" s="186"/>
      <c r="HM137" s="186"/>
      <c r="HN137" s="186"/>
      <c r="HO137" s="186"/>
      <c r="HP137" s="186"/>
      <c r="HQ137" s="186"/>
      <c r="HR137" s="186"/>
      <c r="HS137" s="186"/>
      <c r="HT137" s="186"/>
      <c r="HU137" s="186"/>
      <c r="HV137" s="186"/>
      <c r="HW137" s="186"/>
      <c r="HX137" s="186"/>
      <c r="HY137" s="186"/>
      <c r="HZ137" s="186"/>
      <c r="IA137" s="186"/>
      <c r="IB137" s="186"/>
      <c r="IC137" s="186"/>
      <c r="ID137" s="186"/>
      <c r="IE137" s="186"/>
      <c r="IF137" s="186"/>
      <c r="IG137" s="186"/>
      <c r="IH137" s="186"/>
      <c r="II137" s="186"/>
      <c r="IJ137" s="186"/>
      <c r="IK137" s="186"/>
      <c r="IL137" s="186"/>
      <c r="IM137" s="186"/>
      <c r="IN137" s="186"/>
      <c r="IO137" s="186"/>
    </row>
    <row r="138" spans="1:38" s="144" customFormat="1" ht="48" customHeight="1" hidden="1">
      <c r="A138" s="277" t="s">
        <v>362</v>
      </c>
      <c r="B138" s="418" t="s">
        <v>21</v>
      </c>
      <c r="C138" s="419" t="s">
        <v>560</v>
      </c>
      <c r="D138" s="420" t="s">
        <v>568</v>
      </c>
      <c r="E138" s="278" t="s">
        <v>359</v>
      </c>
      <c r="F138" s="279" t="s">
        <v>363</v>
      </c>
      <c r="G138" s="285"/>
      <c r="H138" s="583">
        <f>+H139</f>
        <v>0</v>
      </c>
      <c r="I138" s="583">
        <f>+I139</f>
        <v>0</v>
      </c>
      <c r="J138" s="583">
        <f>+J139</f>
        <v>0</v>
      </c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</row>
    <row r="139" spans="1:38" s="136" customFormat="1" ht="48" customHeight="1" hidden="1">
      <c r="A139" s="800" t="s">
        <v>248</v>
      </c>
      <c r="B139" s="801" t="s">
        <v>21</v>
      </c>
      <c r="C139" s="802" t="s">
        <v>560</v>
      </c>
      <c r="D139" s="803" t="s">
        <v>568</v>
      </c>
      <c r="E139" s="804" t="s">
        <v>359</v>
      </c>
      <c r="F139" s="805" t="s">
        <v>363</v>
      </c>
      <c r="G139" s="806" t="s">
        <v>227</v>
      </c>
      <c r="H139" s="807"/>
      <c r="I139" s="807"/>
      <c r="J139" s="807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</row>
    <row r="140" spans="1:38" s="136" customFormat="1" ht="48" customHeight="1">
      <c r="A140" s="808" t="s">
        <v>242</v>
      </c>
      <c r="B140" s="809" t="s">
        <v>21</v>
      </c>
      <c r="C140" s="810" t="s">
        <v>560</v>
      </c>
      <c r="D140" s="811" t="s">
        <v>568</v>
      </c>
      <c r="E140" s="812" t="s">
        <v>364</v>
      </c>
      <c r="F140" s="813"/>
      <c r="G140" s="814"/>
      <c r="H140" s="788">
        <f aca="true" t="shared" si="20" ref="H140:J142">H141</f>
        <v>6000</v>
      </c>
      <c r="I140" s="788">
        <f t="shared" si="20"/>
        <v>0</v>
      </c>
      <c r="J140" s="789">
        <f t="shared" si="20"/>
        <v>0</v>
      </c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</row>
    <row r="141" spans="1:38" s="136" customFormat="1" ht="48" customHeight="1">
      <c r="A141" s="815" t="s">
        <v>273</v>
      </c>
      <c r="B141" s="247" t="s">
        <v>21</v>
      </c>
      <c r="C141" s="328" t="s">
        <v>560</v>
      </c>
      <c r="D141" s="393" t="s">
        <v>568</v>
      </c>
      <c r="E141" s="697" t="s">
        <v>365</v>
      </c>
      <c r="F141" s="698"/>
      <c r="G141" s="197"/>
      <c r="H141" s="576">
        <f t="shared" si="20"/>
        <v>6000</v>
      </c>
      <c r="I141" s="576">
        <f t="shared" si="20"/>
        <v>0</v>
      </c>
      <c r="J141" s="791">
        <f t="shared" si="20"/>
        <v>0</v>
      </c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</row>
    <row r="142" spans="1:38" s="136" customFormat="1" ht="48" customHeight="1">
      <c r="A142" s="816" t="s">
        <v>366</v>
      </c>
      <c r="B142" s="247" t="s">
        <v>21</v>
      </c>
      <c r="C142" s="328" t="s">
        <v>560</v>
      </c>
      <c r="D142" s="393" t="s">
        <v>568</v>
      </c>
      <c r="E142" s="699" t="s">
        <v>367</v>
      </c>
      <c r="F142" s="700"/>
      <c r="G142" s="197"/>
      <c r="H142" s="576">
        <f t="shared" si="20"/>
        <v>6000</v>
      </c>
      <c r="I142" s="576">
        <f t="shared" si="20"/>
        <v>0</v>
      </c>
      <c r="J142" s="791">
        <f t="shared" si="20"/>
        <v>0</v>
      </c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</row>
    <row r="143" spans="1:38" s="136" customFormat="1" ht="48" customHeight="1" thickBot="1">
      <c r="A143" s="817" t="s">
        <v>248</v>
      </c>
      <c r="B143" s="818" t="s">
        <v>21</v>
      </c>
      <c r="C143" s="819" t="s">
        <v>560</v>
      </c>
      <c r="D143" s="820" t="s">
        <v>568</v>
      </c>
      <c r="E143" s="821" t="s">
        <v>368</v>
      </c>
      <c r="F143" s="822"/>
      <c r="G143" s="823" t="s">
        <v>227</v>
      </c>
      <c r="H143" s="824">
        <v>6000</v>
      </c>
      <c r="I143" s="824">
        <v>0</v>
      </c>
      <c r="J143" s="825">
        <v>0</v>
      </c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</row>
    <row r="144" spans="1:10" s="186" customFormat="1" ht="48" customHeight="1">
      <c r="A144" s="840" t="s">
        <v>369</v>
      </c>
      <c r="B144" s="759" t="s">
        <v>21</v>
      </c>
      <c r="C144" s="760" t="s">
        <v>569</v>
      </c>
      <c r="D144" s="760"/>
      <c r="E144" s="229"/>
      <c r="F144" s="230"/>
      <c r="G144" s="760"/>
      <c r="H144" s="780">
        <f>H193</f>
        <v>100000</v>
      </c>
      <c r="I144" s="780">
        <f>I193</f>
        <v>0</v>
      </c>
      <c r="J144" s="780">
        <f>J193</f>
        <v>0</v>
      </c>
    </row>
    <row r="145" spans="1:10" s="186" customFormat="1" ht="0.75" customHeight="1" hidden="1">
      <c r="A145" s="287" t="s">
        <v>370</v>
      </c>
      <c r="B145" s="422" t="s">
        <v>21</v>
      </c>
      <c r="C145" s="289" t="s">
        <v>569</v>
      </c>
      <c r="D145" s="289" t="s">
        <v>558</v>
      </c>
      <c r="E145" s="672"/>
      <c r="F145" s="673"/>
      <c r="G145" s="289"/>
      <c r="H145" s="595"/>
      <c r="I145" s="595"/>
      <c r="J145" s="595"/>
    </row>
    <row r="146" spans="1:10" s="186" customFormat="1" ht="35.25" customHeight="1" hidden="1">
      <c r="A146" s="290" t="s">
        <v>371</v>
      </c>
      <c r="B146" s="422" t="s">
        <v>21</v>
      </c>
      <c r="C146" s="289" t="s">
        <v>569</v>
      </c>
      <c r="D146" s="289" t="s">
        <v>558</v>
      </c>
      <c r="E146" s="672" t="s">
        <v>372</v>
      </c>
      <c r="F146" s="673"/>
      <c r="G146" s="289"/>
      <c r="H146" s="595"/>
      <c r="I146" s="595"/>
      <c r="J146" s="595"/>
    </row>
    <row r="147" spans="1:10" s="186" customFormat="1" ht="0.75" customHeight="1" hidden="1">
      <c r="A147" s="828" t="s">
        <v>373</v>
      </c>
      <c r="B147" s="422" t="s">
        <v>21</v>
      </c>
      <c r="C147" s="289" t="s">
        <v>569</v>
      </c>
      <c r="D147" s="289" t="s">
        <v>558</v>
      </c>
      <c r="E147" s="672" t="s">
        <v>374</v>
      </c>
      <c r="F147" s="673"/>
      <c r="G147" s="289"/>
      <c r="H147" s="595"/>
      <c r="I147" s="595"/>
      <c r="J147" s="595"/>
    </row>
    <row r="148" spans="1:10" s="186" customFormat="1" ht="33.75" customHeight="1" hidden="1">
      <c r="A148" s="828"/>
      <c r="B148" s="422"/>
      <c r="C148" s="289" t="s">
        <v>569</v>
      </c>
      <c r="D148" s="289" t="s">
        <v>558</v>
      </c>
      <c r="E148" s="288" t="s">
        <v>375</v>
      </c>
      <c r="F148" s="291" t="s">
        <v>214</v>
      </c>
      <c r="G148" s="289"/>
      <c r="H148" s="595"/>
      <c r="I148" s="595"/>
      <c r="J148" s="595"/>
    </row>
    <row r="149" spans="1:10" s="186" customFormat="1" ht="24.75" customHeight="1" hidden="1">
      <c r="A149" s="292" t="s">
        <v>376</v>
      </c>
      <c r="B149" s="422" t="s">
        <v>21</v>
      </c>
      <c r="C149" s="289" t="s">
        <v>569</v>
      </c>
      <c r="D149" s="289" t="s">
        <v>558</v>
      </c>
      <c r="E149" s="672" t="s">
        <v>377</v>
      </c>
      <c r="F149" s="673"/>
      <c r="G149" s="289"/>
      <c r="H149" s="595"/>
      <c r="I149" s="595"/>
      <c r="J149" s="595"/>
    </row>
    <row r="150" spans="1:10" s="186" customFormat="1" ht="30.75" customHeight="1" hidden="1">
      <c r="A150" s="841" t="s">
        <v>248</v>
      </c>
      <c r="B150" s="423" t="s">
        <v>21</v>
      </c>
      <c r="C150" s="289" t="s">
        <v>569</v>
      </c>
      <c r="D150" s="289" t="s">
        <v>558</v>
      </c>
      <c r="E150" s="672" t="s">
        <v>377</v>
      </c>
      <c r="F150" s="673"/>
      <c r="G150" s="289" t="s">
        <v>227</v>
      </c>
      <c r="H150" s="595"/>
      <c r="I150" s="595"/>
      <c r="J150" s="595"/>
    </row>
    <row r="151" spans="1:10" s="174" customFormat="1" ht="0.75" customHeight="1" hidden="1">
      <c r="A151" s="225" t="s">
        <v>378</v>
      </c>
      <c r="B151" s="238" t="s">
        <v>21</v>
      </c>
      <c r="C151" s="231" t="s">
        <v>569</v>
      </c>
      <c r="D151" s="231" t="s">
        <v>559</v>
      </c>
      <c r="E151" s="256"/>
      <c r="F151" s="257"/>
      <c r="G151" s="231"/>
      <c r="H151" s="595">
        <f>H152+H156+H163</f>
        <v>0</v>
      </c>
      <c r="I151" s="595">
        <f>I152+I156+I163</f>
        <v>0</v>
      </c>
      <c r="J151" s="595">
        <f>J152+J156+J163</f>
        <v>0</v>
      </c>
    </row>
    <row r="152" spans="1:10" s="174" customFormat="1" ht="49.5" customHeight="1" hidden="1">
      <c r="A152" s="225" t="s">
        <v>379</v>
      </c>
      <c r="B152" s="380" t="s">
        <v>21</v>
      </c>
      <c r="C152" s="231" t="s">
        <v>569</v>
      </c>
      <c r="D152" s="231" t="s">
        <v>559</v>
      </c>
      <c r="E152" s="211" t="s">
        <v>380</v>
      </c>
      <c r="F152" s="185" t="s">
        <v>252</v>
      </c>
      <c r="G152" s="231"/>
      <c r="H152" s="595">
        <f aca="true" t="shared" si="21" ref="H152:J153">H153</f>
        <v>0</v>
      </c>
      <c r="I152" s="595">
        <f t="shared" si="21"/>
        <v>0</v>
      </c>
      <c r="J152" s="595">
        <f t="shared" si="21"/>
        <v>0</v>
      </c>
    </row>
    <row r="153" spans="1:10" s="174" customFormat="1" ht="53.25" customHeight="1" hidden="1">
      <c r="A153" s="293" t="s">
        <v>381</v>
      </c>
      <c r="B153" s="383" t="s">
        <v>21</v>
      </c>
      <c r="C153" s="232" t="s">
        <v>569</v>
      </c>
      <c r="D153" s="232" t="s">
        <v>559</v>
      </c>
      <c r="E153" s="255" t="s">
        <v>382</v>
      </c>
      <c r="F153" s="176" t="s">
        <v>252</v>
      </c>
      <c r="G153" s="232"/>
      <c r="H153" s="601">
        <f t="shared" si="21"/>
        <v>0</v>
      </c>
      <c r="I153" s="601">
        <f t="shared" si="21"/>
        <v>0</v>
      </c>
      <c r="J153" s="601">
        <f t="shared" si="21"/>
        <v>0</v>
      </c>
    </row>
    <row r="154" spans="1:10" s="174" customFormat="1" ht="36" hidden="1">
      <c r="A154" s="828" t="s">
        <v>383</v>
      </c>
      <c r="B154" s="383" t="s">
        <v>21</v>
      </c>
      <c r="C154" s="327" t="s">
        <v>569</v>
      </c>
      <c r="D154" s="384" t="s">
        <v>559</v>
      </c>
      <c r="E154" s="171" t="s">
        <v>382</v>
      </c>
      <c r="F154" s="172" t="s">
        <v>384</v>
      </c>
      <c r="G154" s="148"/>
      <c r="H154" s="583">
        <f>+H155</f>
        <v>0</v>
      </c>
      <c r="I154" s="583">
        <f>+I155</f>
        <v>0</v>
      </c>
      <c r="J154" s="583">
        <f>+J155</f>
        <v>0</v>
      </c>
    </row>
    <row r="155" spans="1:10" s="174" customFormat="1" ht="18" hidden="1">
      <c r="A155" s="157" t="s">
        <v>385</v>
      </c>
      <c r="B155" s="383" t="s">
        <v>21</v>
      </c>
      <c r="C155" s="232" t="s">
        <v>569</v>
      </c>
      <c r="D155" s="232" t="s">
        <v>559</v>
      </c>
      <c r="E155" s="294" t="s">
        <v>382</v>
      </c>
      <c r="F155" s="295" t="s">
        <v>384</v>
      </c>
      <c r="G155" s="173" t="s">
        <v>319</v>
      </c>
      <c r="H155" s="581"/>
      <c r="I155" s="581"/>
      <c r="J155" s="581"/>
    </row>
    <row r="156" spans="1:10" s="174" customFormat="1" ht="87" hidden="1">
      <c r="A156" s="296" t="s">
        <v>386</v>
      </c>
      <c r="B156" s="380" t="s">
        <v>21</v>
      </c>
      <c r="C156" s="424" t="s">
        <v>569</v>
      </c>
      <c r="D156" s="424" t="s">
        <v>559</v>
      </c>
      <c r="E156" s="674" t="s">
        <v>387</v>
      </c>
      <c r="F156" s="675"/>
      <c r="G156" s="238"/>
      <c r="H156" s="597">
        <f>H157</f>
        <v>0</v>
      </c>
      <c r="I156" s="597">
        <f>I157</f>
        <v>0</v>
      </c>
      <c r="J156" s="597">
        <f>J157</f>
        <v>0</v>
      </c>
    </row>
    <row r="157" spans="1:10" s="174" customFormat="1" ht="90" hidden="1">
      <c r="A157" s="208" t="s">
        <v>388</v>
      </c>
      <c r="B157" s="392" t="s">
        <v>21</v>
      </c>
      <c r="C157" s="425" t="s">
        <v>569</v>
      </c>
      <c r="D157" s="425" t="s">
        <v>559</v>
      </c>
      <c r="E157" s="645" t="s">
        <v>389</v>
      </c>
      <c r="F157" s="646"/>
      <c r="G157" s="247"/>
      <c r="H157" s="581"/>
      <c r="I157" s="581"/>
      <c r="J157" s="581"/>
    </row>
    <row r="158" spans="1:10" s="174" customFormat="1" ht="18" hidden="1">
      <c r="A158" s="842" t="s">
        <v>390</v>
      </c>
      <c r="B158" s="392" t="s">
        <v>21</v>
      </c>
      <c r="C158" s="425" t="s">
        <v>569</v>
      </c>
      <c r="D158" s="425" t="s">
        <v>559</v>
      </c>
      <c r="E158" s="676" t="s">
        <v>391</v>
      </c>
      <c r="F158" s="677"/>
      <c r="G158" s="247"/>
      <c r="H158" s="581"/>
      <c r="I158" s="581"/>
      <c r="J158" s="581"/>
    </row>
    <row r="159" spans="1:10" s="174" customFormat="1" ht="54" hidden="1">
      <c r="A159" s="843" t="s">
        <v>392</v>
      </c>
      <c r="B159" s="392" t="s">
        <v>21</v>
      </c>
      <c r="C159" s="425" t="s">
        <v>569</v>
      </c>
      <c r="D159" s="425" t="s">
        <v>559</v>
      </c>
      <c r="E159" s="676" t="s">
        <v>393</v>
      </c>
      <c r="F159" s="678"/>
      <c r="G159" s="247"/>
      <c r="H159" s="581"/>
      <c r="I159" s="581"/>
      <c r="J159" s="581"/>
    </row>
    <row r="160" spans="1:10" s="174" customFormat="1" ht="18" customHeight="1" hidden="1">
      <c r="A160" s="844" t="s">
        <v>248</v>
      </c>
      <c r="B160" s="392" t="s">
        <v>21</v>
      </c>
      <c r="C160" s="425" t="s">
        <v>569</v>
      </c>
      <c r="D160" s="425" t="s">
        <v>559</v>
      </c>
      <c r="E160" s="645" t="s">
        <v>394</v>
      </c>
      <c r="F160" s="646"/>
      <c r="G160" s="247" t="s">
        <v>227</v>
      </c>
      <c r="H160" s="581"/>
      <c r="I160" s="581"/>
      <c r="J160" s="581"/>
    </row>
    <row r="161" spans="1:10" s="174" customFormat="1" ht="36" hidden="1">
      <c r="A161" s="157" t="s">
        <v>395</v>
      </c>
      <c r="B161" s="383" t="s">
        <v>21</v>
      </c>
      <c r="C161" s="232" t="s">
        <v>569</v>
      </c>
      <c r="D161" s="232" t="s">
        <v>559</v>
      </c>
      <c r="E161" s="667" t="s">
        <v>396</v>
      </c>
      <c r="F161" s="668"/>
      <c r="G161" s="173"/>
      <c r="H161" s="581">
        <f>H162</f>
        <v>0</v>
      </c>
      <c r="I161" s="581">
        <f>I162</f>
        <v>0</v>
      </c>
      <c r="J161" s="581">
        <f>J162</f>
        <v>0</v>
      </c>
    </row>
    <row r="162" spans="1:10" s="174" customFormat="1" ht="36" hidden="1">
      <c r="A162" s="833" t="s">
        <v>248</v>
      </c>
      <c r="B162" s="383" t="s">
        <v>21</v>
      </c>
      <c r="C162" s="232" t="s">
        <v>569</v>
      </c>
      <c r="D162" s="232" t="s">
        <v>559</v>
      </c>
      <c r="E162" s="667" t="s">
        <v>396</v>
      </c>
      <c r="F162" s="668"/>
      <c r="G162" s="173" t="s">
        <v>227</v>
      </c>
      <c r="H162" s="581"/>
      <c r="I162" s="581"/>
      <c r="J162" s="581"/>
    </row>
    <row r="163" spans="1:10" s="174" customFormat="1" ht="87" hidden="1">
      <c r="A163" s="296" t="s">
        <v>397</v>
      </c>
      <c r="B163" s="380" t="s">
        <v>21</v>
      </c>
      <c r="C163" s="424" t="s">
        <v>569</v>
      </c>
      <c r="D163" s="424" t="s">
        <v>559</v>
      </c>
      <c r="E163" s="133" t="s">
        <v>398</v>
      </c>
      <c r="F163" s="128" t="s">
        <v>214</v>
      </c>
      <c r="G163" s="238"/>
      <c r="H163" s="597"/>
      <c r="I163" s="597"/>
      <c r="J163" s="597"/>
    </row>
    <row r="164" spans="1:10" s="174" customFormat="1" ht="108" hidden="1">
      <c r="A164" s="828" t="s">
        <v>399</v>
      </c>
      <c r="B164" s="426" t="s">
        <v>21</v>
      </c>
      <c r="C164" s="427" t="s">
        <v>569</v>
      </c>
      <c r="D164" s="427" t="s">
        <v>559</v>
      </c>
      <c r="E164" s="669" t="s">
        <v>400</v>
      </c>
      <c r="F164" s="670"/>
      <c r="G164" s="301"/>
      <c r="H164" s="602">
        <f>H165</f>
        <v>0</v>
      </c>
      <c r="I164" s="602">
        <f>I165</f>
        <v>0</v>
      </c>
      <c r="J164" s="602">
        <f>J165</f>
        <v>0</v>
      </c>
    </row>
    <row r="165" spans="1:10" s="174" customFormat="1" ht="54" hidden="1">
      <c r="A165" s="845" t="s">
        <v>401</v>
      </c>
      <c r="B165" s="428" t="s">
        <v>21</v>
      </c>
      <c r="C165" s="429" t="s">
        <v>569</v>
      </c>
      <c r="D165" s="429" t="s">
        <v>559</v>
      </c>
      <c r="E165" s="663" t="s">
        <v>402</v>
      </c>
      <c r="F165" s="671"/>
      <c r="G165" s="303"/>
      <c r="H165" s="597">
        <f>H167+H168</f>
        <v>0</v>
      </c>
      <c r="I165" s="597">
        <f>I167+I168</f>
        <v>0</v>
      </c>
      <c r="J165" s="597">
        <f>J167+J168</f>
        <v>0</v>
      </c>
    </row>
    <row r="166" spans="1:10" s="174" customFormat="1" ht="24" customHeight="1" hidden="1">
      <c r="A166" s="846" t="s">
        <v>403</v>
      </c>
      <c r="B166" s="428" t="s">
        <v>21</v>
      </c>
      <c r="C166" s="429" t="s">
        <v>569</v>
      </c>
      <c r="D166" s="429"/>
      <c r="E166" s="663" t="s">
        <v>404</v>
      </c>
      <c r="F166" s="664"/>
      <c r="G166" s="303"/>
      <c r="H166" s="597"/>
      <c r="I166" s="597"/>
      <c r="J166" s="597"/>
    </row>
    <row r="167" spans="1:10" s="174" customFormat="1" ht="26.25" customHeight="1" hidden="1">
      <c r="A167" s="841" t="s">
        <v>248</v>
      </c>
      <c r="B167" s="428" t="s">
        <v>21</v>
      </c>
      <c r="C167" s="429" t="s">
        <v>569</v>
      </c>
      <c r="D167" s="429" t="s">
        <v>559</v>
      </c>
      <c r="E167" s="663" t="s">
        <v>404</v>
      </c>
      <c r="F167" s="664"/>
      <c r="G167" s="303" t="s">
        <v>227</v>
      </c>
      <c r="H167" s="597"/>
      <c r="I167" s="597"/>
      <c r="J167" s="597"/>
    </row>
    <row r="168" spans="1:10" s="174" customFormat="1" ht="22.5" customHeight="1" hidden="1">
      <c r="A168" s="208" t="s">
        <v>228</v>
      </c>
      <c r="B168" s="428" t="s">
        <v>21</v>
      </c>
      <c r="C168" s="429" t="s">
        <v>569</v>
      </c>
      <c r="D168" s="429" t="s">
        <v>559</v>
      </c>
      <c r="E168" s="663" t="s">
        <v>404</v>
      </c>
      <c r="F168" s="664"/>
      <c r="G168" s="303" t="s">
        <v>229</v>
      </c>
      <c r="H168" s="597">
        <v>0</v>
      </c>
      <c r="I168" s="597">
        <v>0</v>
      </c>
      <c r="J168" s="597">
        <v>0</v>
      </c>
    </row>
    <row r="169" spans="1:10" s="174" customFormat="1" ht="30" customHeight="1" hidden="1">
      <c r="A169" s="157" t="s">
        <v>405</v>
      </c>
      <c r="B169" s="383" t="s">
        <v>21</v>
      </c>
      <c r="C169" s="232" t="s">
        <v>569</v>
      </c>
      <c r="D169" s="232" t="s">
        <v>559</v>
      </c>
      <c r="E169" s="305" t="s">
        <v>406</v>
      </c>
      <c r="F169" s="306" t="s">
        <v>214</v>
      </c>
      <c r="G169" s="173"/>
      <c r="H169" s="581">
        <f aca="true" t="shared" si="22" ref="H169:J170">H170</f>
        <v>0</v>
      </c>
      <c r="I169" s="581">
        <f t="shared" si="22"/>
        <v>0</v>
      </c>
      <c r="J169" s="581">
        <f t="shared" si="22"/>
        <v>0</v>
      </c>
    </row>
    <row r="170" spans="1:10" s="174" customFormat="1" ht="28.5" customHeight="1" hidden="1">
      <c r="A170" s="281" t="s">
        <v>407</v>
      </c>
      <c r="B170" s="383" t="s">
        <v>21</v>
      </c>
      <c r="C170" s="232" t="s">
        <v>569</v>
      </c>
      <c r="D170" s="232" t="s">
        <v>559</v>
      </c>
      <c r="E170" s="305" t="s">
        <v>408</v>
      </c>
      <c r="F170" s="306" t="s">
        <v>214</v>
      </c>
      <c r="G170" s="173"/>
      <c r="H170" s="581">
        <f t="shared" si="22"/>
        <v>0</v>
      </c>
      <c r="I170" s="581">
        <f t="shared" si="22"/>
        <v>0</v>
      </c>
      <c r="J170" s="581">
        <f t="shared" si="22"/>
        <v>0</v>
      </c>
    </row>
    <row r="171" spans="1:10" s="174" customFormat="1" ht="27.75" customHeight="1" hidden="1">
      <c r="A171" s="194" t="s">
        <v>403</v>
      </c>
      <c r="B171" s="383" t="s">
        <v>21</v>
      </c>
      <c r="C171" s="232" t="s">
        <v>569</v>
      </c>
      <c r="D171" s="232" t="s">
        <v>559</v>
      </c>
      <c r="E171" s="305" t="s">
        <v>409</v>
      </c>
      <c r="F171" s="306" t="s">
        <v>410</v>
      </c>
      <c r="G171" s="173"/>
      <c r="H171" s="581">
        <f>H172+H173</f>
        <v>0</v>
      </c>
      <c r="I171" s="581">
        <f>I172+I173</f>
        <v>0</v>
      </c>
      <c r="J171" s="581">
        <f>J172+J173</f>
        <v>0</v>
      </c>
    </row>
    <row r="172" spans="1:10" s="174" customFormat="1" ht="24" customHeight="1" hidden="1">
      <c r="A172" s="157" t="s">
        <v>248</v>
      </c>
      <c r="B172" s="383" t="s">
        <v>21</v>
      </c>
      <c r="C172" s="232" t="s">
        <v>569</v>
      </c>
      <c r="D172" s="232" t="s">
        <v>559</v>
      </c>
      <c r="E172" s="305" t="s">
        <v>411</v>
      </c>
      <c r="F172" s="306" t="s">
        <v>410</v>
      </c>
      <c r="G172" s="173" t="s">
        <v>227</v>
      </c>
      <c r="H172" s="581"/>
      <c r="I172" s="581"/>
      <c r="J172" s="581"/>
    </row>
    <row r="173" spans="1:10" s="174" customFormat="1" ht="30" customHeight="1" hidden="1">
      <c r="A173" s="208" t="s">
        <v>228</v>
      </c>
      <c r="B173" s="392" t="s">
        <v>21</v>
      </c>
      <c r="C173" s="425" t="s">
        <v>569</v>
      </c>
      <c r="D173" s="425" t="s">
        <v>559</v>
      </c>
      <c r="E173" s="645" t="s">
        <v>412</v>
      </c>
      <c r="F173" s="646"/>
      <c r="G173" s="247" t="s">
        <v>229</v>
      </c>
      <c r="H173" s="581"/>
      <c r="I173" s="581"/>
      <c r="J173" s="581"/>
    </row>
    <row r="174" spans="1:10" s="174" customFormat="1" ht="18">
      <c r="A174" s="225" t="s">
        <v>413</v>
      </c>
      <c r="B174" s="238" t="s">
        <v>21</v>
      </c>
      <c r="C174" s="231" t="s">
        <v>569</v>
      </c>
      <c r="D174" s="231" t="s">
        <v>559</v>
      </c>
      <c r="E174" s="183"/>
      <c r="F174" s="127"/>
      <c r="G174" s="231"/>
      <c r="H174" s="595"/>
      <c r="I174" s="595"/>
      <c r="J174" s="595"/>
    </row>
    <row r="175" spans="1:38" s="310" customFormat="1" ht="106.5" customHeight="1">
      <c r="A175" s="296" t="s">
        <v>629</v>
      </c>
      <c r="B175" s="380" t="s">
        <v>21</v>
      </c>
      <c r="C175" s="231" t="s">
        <v>569</v>
      </c>
      <c r="D175" s="406" t="s">
        <v>559</v>
      </c>
      <c r="E175" s="307" t="s">
        <v>415</v>
      </c>
      <c r="F175" s="308" t="s">
        <v>214</v>
      </c>
      <c r="G175" s="228"/>
      <c r="H175" s="595"/>
      <c r="I175" s="595"/>
      <c r="J175" s="595"/>
      <c r="K175" s="309"/>
      <c r="L175" s="309"/>
      <c r="M175" s="309"/>
      <c r="N175" s="309"/>
      <c r="O175" s="309"/>
      <c r="P175" s="309"/>
      <c r="Q175" s="309"/>
      <c r="R175" s="309"/>
      <c r="S175" s="309"/>
      <c r="T175" s="309"/>
      <c r="U175" s="309"/>
      <c r="V175" s="309"/>
      <c r="W175" s="309"/>
      <c r="X175" s="309"/>
      <c r="Y175" s="309"/>
      <c r="Z175" s="309"/>
      <c r="AA175" s="309"/>
      <c r="AB175" s="309"/>
      <c r="AC175" s="309"/>
      <c r="AD175" s="309"/>
      <c r="AE175" s="309"/>
      <c r="AF175" s="309"/>
      <c r="AG175" s="309"/>
      <c r="AH175" s="309"/>
      <c r="AI175" s="309"/>
      <c r="AJ175" s="309"/>
      <c r="AK175" s="309"/>
      <c r="AL175" s="309"/>
    </row>
    <row r="176" spans="1:38" s="150" customFormat="1" ht="123" customHeight="1">
      <c r="A176" s="828" t="s">
        <v>416</v>
      </c>
      <c r="B176" s="383" t="s">
        <v>21</v>
      </c>
      <c r="C176" s="327" t="s">
        <v>569</v>
      </c>
      <c r="D176" s="384" t="s">
        <v>559</v>
      </c>
      <c r="E176" s="311" t="s">
        <v>417</v>
      </c>
      <c r="F176" s="312" t="s">
        <v>214</v>
      </c>
      <c r="G176" s="148"/>
      <c r="H176" s="601"/>
      <c r="I176" s="601"/>
      <c r="J176" s="601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49"/>
      <c r="AL176" s="149"/>
    </row>
    <row r="177" spans="1:38" s="150" customFormat="1" ht="0.75" customHeight="1">
      <c r="A177" s="828" t="s">
        <v>418</v>
      </c>
      <c r="B177" s="383" t="s">
        <v>21</v>
      </c>
      <c r="C177" s="327" t="s">
        <v>569</v>
      </c>
      <c r="D177" s="384" t="s">
        <v>564</v>
      </c>
      <c r="E177" s="665" t="s">
        <v>419</v>
      </c>
      <c r="F177" s="666"/>
      <c r="G177" s="148"/>
      <c r="H177" s="583">
        <v>100000</v>
      </c>
      <c r="I177" s="583">
        <v>9600</v>
      </c>
      <c r="J177" s="583">
        <v>100</v>
      </c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</row>
    <row r="178" spans="1:38" s="150" customFormat="1" ht="18" hidden="1">
      <c r="A178" s="157" t="s">
        <v>228</v>
      </c>
      <c r="B178" s="383" t="s">
        <v>21</v>
      </c>
      <c r="C178" s="327" t="s">
        <v>569</v>
      </c>
      <c r="D178" s="384" t="s">
        <v>564</v>
      </c>
      <c r="E178" s="665" t="s">
        <v>419</v>
      </c>
      <c r="F178" s="666"/>
      <c r="G178" s="148" t="s">
        <v>229</v>
      </c>
      <c r="H178" s="583"/>
      <c r="I178" s="583"/>
      <c r="J178" s="583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49"/>
      <c r="AL178" s="149"/>
    </row>
    <row r="179" spans="1:38" s="150" customFormat="1" ht="36" hidden="1">
      <c r="A179" s="847" t="s">
        <v>248</v>
      </c>
      <c r="B179" s="383" t="s">
        <v>21</v>
      </c>
      <c r="C179" s="327" t="s">
        <v>569</v>
      </c>
      <c r="D179" s="384" t="s">
        <v>564</v>
      </c>
      <c r="E179" s="665" t="s">
        <v>419</v>
      </c>
      <c r="F179" s="666"/>
      <c r="G179" s="148" t="s">
        <v>227</v>
      </c>
      <c r="H179" s="583"/>
      <c r="I179" s="583"/>
      <c r="J179" s="583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</row>
    <row r="180" spans="1:38" s="150" customFormat="1" ht="21.75" customHeight="1">
      <c r="A180" s="834" t="s">
        <v>420</v>
      </c>
      <c r="B180" s="383" t="s">
        <v>21</v>
      </c>
      <c r="C180" s="327" t="s">
        <v>569</v>
      </c>
      <c r="D180" s="384" t="s">
        <v>559</v>
      </c>
      <c r="E180" s="314" t="s">
        <v>421</v>
      </c>
      <c r="F180" s="178" t="s">
        <v>214</v>
      </c>
      <c r="G180" s="148"/>
      <c r="H180" s="601"/>
      <c r="I180" s="601"/>
      <c r="J180" s="601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</row>
    <row r="181" spans="1:10" s="149" customFormat="1" ht="18">
      <c r="A181" s="828" t="s">
        <v>422</v>
      </c>
      <c r="B181" s="383" t="s">
        <v>21</v>
      </c>
      <c r="C181" s="327" t="s">
        <v>569</v>
      </c>
      <c r="D181" s="384" t="s">
        <v>559</v>
      </c>
      <c r="E181" s="311" t="s">
        <v>423</v>
      </c>
      <c r="F181" s="312" t="s">
        <v>424</v>
      </c>
      <c r="G181" s="148"/>
      <c r="H181" s="601"/>
      <c r="I181" s="601"/>
      <c r="J181" s="601"/>
    </row>
    <row r="182" spans="1:10" s="149" customFormat="1" ht="33" customHeight="1">
      <c r="A182" s="829" t="s">
        <v>226</v>
      </c>
      <c r="B182" s="383" t="s">
        <v>21</v>
      </c>
      <c r="C182" s="327" t="s">
        <v>569</v>
      </c>
      <c r="D182" s="384" t="s">
        <v>559</v>
      </c>
      <c r="E182" s="311" t="s">
        <v>423</v>
      </c>
      <c r="F182" s="312" t="s">
        <v>424</v>
      </c>
      <c r="G182" s="148" t="s">
        <v>227</v>
      </c>
      <c r="H182" s="601"/>
      <c r="I182" s="601"/>
      <c r="J182" s="601"/>
    </row>
    <row r="183" spans="1:10" s="149" customFormat="1" ht="36" customHeight="1" hidden="1">
      <c r="A183" s="157" t="s">
        <v>228</v>
      </c>
      <c r="B183" s="383" t="s">
        <v>21</v>
      </c>
      <c r="C183" s="327" t="s">
        <v>569</v>
      </c>
      <c r="D183" s="384" t="s">
        <v>564</v>
      </c>
      <c r="E183" s="311" t="s">
        <v>423</v>
      </c>
      <c r="F183" s="312" t="s">
        <v>425</v>
      </c>
      <c r="G183" s="148" t="s">
        <v>229</v>
      </c>
      <c r="H183" s="583"/>
      <c r="I183" s="583"/>
      <c r="J183" s="583"/>
    </row>
    <row r="184" spans="1:38" s="150" customFormat="1" ht="37.5" customHeight="1" hidden="1">
      <c r="A184" s="828" t="s">
        <v>426</v>
      </c>
      <c r="B184" s="383"/>
      <c r="C184" s="327"/>
      <c r="D184" s="384"/>
      <c r="E184" s="171" t="s">
        <v>427</v>
      </c>
      <c r="F184" s="172" t="s">
        <v>428</v>
      </c>
      <c r="G184" s="148"/>
      <c r="H184" s="583">
        <f>SUM(H185:H186)</f>
        <v>0</v>
      </c>
      <c r="I184" s="583">
        <f>SUM(I185:I186)</f>
        <v>0</v>
      </c>
      <c r="J184" s="583">
        <f>SUM(J185:J186)</f>
        <v>0</v>
      </c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</row>
    <row r="185" spans="1:10" s="149" customFormat="1" ht="39.75" customHeight="1" hidden="1">
      <c r="A185" s="847" t="s">
        <v>248</v>
      </c>
      <c r="B185" s="383" t="s">
        <v>21</v>
      </c>
      <c r="C185" s="327" t="s">
        <v>569</v>
      </c>
      <c r="D185" s="384" t="s">
        <v>564</v>
      </c>
      <c r="E185" s="311" t="s">
        <v>427</v>
      </c>
      <c r="F185" s="312" t="s">
        <v>428</v>
      </c>
      <c r="G185" s="148" t="s">
        <v>227</v>
      </c>
      <c r="H185" s="583"/>
      <c r="I185" s="583"/>
      <c r="J185" s="583"/>
    </row>
    <row r="186" spans="1:10" s="149" customFormat="1" ht="33.75" customHeight="1" hidden="1">
      <c r="A186" s="157" t="s">
        <v>228</v>
      </c>
      <c r="B186" s="383" t="s">
        <v>21</v>
      </c>
      <c r="C186" s="327" t="s">
        <v>569</v>
      </c>
      <c r="D186" s="384" t="s">
        <v>564</v>
      </c>
      <c r="E186" s="311" t="s">
        <v>427</v>
      </c>
      <c r="F186" s="312" t="s">
        <v>428</v>
      </c>
      <c r="G186" s="148" t="s">
        <v>229</v>
      </c>
      <c r="H186" s="583"/>
      <c r="I186" s="583"/>
      <c r="J186" s="583"/>
    </row>
    <row r="187" spans="1:10" s="149" customFormat="1" ht="32.25" customHeight="1" hidden="1">
      <c r="A187" s="281" t="s">
        <v>429</v>
      </c>
      <c r="B187" s="383" t="s">
        <v>21</v>
      </c>
      <c r="C187" s="327" t="s">
        <v>569</v>
      </c>
      <c r="D187" s="384" t="s">
        <v>564</v>
      </c>
      <c r="E187" s="311" t="s">
        <v>430</v>
      </c>
      <c r="F187" s="312" t="s">
        <v>214</v>
      </c>
      <c r="G187" s="148"/>
      <c r="H187" s="583">
        <f aca="true" t="shared" si="23" ref="H187:J188">H188</f>
        <v>0</v>
      </c>
      <c r="I187" s="583">
        <f t="shared" si="23"/>
        <v>0</v>
      </c>
      <c r="J187" s="583">
        <f t="shared" si="23"/>
        <v>0</v>
      </c>
    </row>
    <row r="188" spans="1:10" s="149" customFormat="1" ht="37.5" customHeight="1" hidden="1">
      <c r="A188" s="828" t="s">
        <v>422</v>
      </c>
      <c r="B188" s="383" t="s">
        <v>21</v>
      </c>
      <c r="C188" s="327" t="s">
        <v>569</v>
      </c>
      <c r="D188" s="384" t="s">
        <v>564</v>
      </c>
      <c r="E188" s="311" t="s">
        <v>430</v>
      </c>
      <c r="F188" s="312" t="s">
        <v>425</v>
      </c>
      <c r="G188" s="148"/>
      <c r="H188" s="583">
        <f t="shared" si="23"/>
        <v>0</v>
      </c>
      <c r="I188" s="583">
        <f t="shared" si="23"/>
        <v>0</v>
      </c>
      <c r="J188" s="583">
        <f t="shared" si="23"/>
        <v>0</v>
      </c>
    </row>
    <row r="189" spans="1:10" s="149" customFormat="1" ht="39" customHeight="1" hidden="1">
      <c r="A189" s="847" t="s">
        <v>248</v>
      </c>
      <c r="B189" s="383" t="s">
        <v>21</v>
      </c>
      <c r="C189" s="327" t="s">
        <v>569</v>
      </c>
      <c r="D189" s="384" t="s">
        <v>564</v>
      </c>
      <c r="E189" s="311" t="s">
        <v>430</v>
      </c>
      <c r="F189" s="312" t="s">
        <v>425</v>
      </c>
      <c r="G189" s="148" t="s">
        <v>227</v>
      </c>
      <c r="H189" s="583"/>
      <c r="I189" s="583"/>
      <c r="J189" s="583"/>
    </row>
    <row r="190" spans="1:10" s="149" customFormat="1" ht="35.25" customHeight="1" hidden="1">
      <c r="A190" s="281" t="s">
        <v>431</v>
      </c>
      <c r="B190" s="383" t="s">
        <v>21</v>
      </c>
      <c r="C190" s="327" t="s">
        <v>569</v>
      </c>
      <c r="D190" s="384" t="s">
        <v>564</v>
      </c>
      <c r="E190" s="311" t="s">
        <v>430</v>
      </c>
      <c r="F190" s="312" t="s">
        <v>214</v>
      </c>
      <c r="G190" s="148"/>
      <c r="H190" s="583">
        <f>H191+H193</f>
        <v>100000</v>
      </c>
      <c r="I190" s="583">
        <f>I191+I193</f>
        <v>0</v>
      </c>
      <c r="J190" s="583">
        <f>J191+J193</f>
        <v>0</v>
      </c>
    </row>
    <row r="191" spans="1:10" s="149" customFormat="1" ht="32.25" customHeight="1" hidden="1">
      <c r="A191" s="834" t="s">
        <v>432</v>
      </c>
      <c r="B191" s="383" t="s">
        <v>21</v>
      </c>
      <c r="C191" s="327" t="s">
        <v>569</v>
      </c>
      <c r="D191" s="384" t="s">
        <v>564</v>
      </c>
      <c r="E191" s="311" t="s">
        <v>433</v>
      </c>
      <c r="F191" s="312" t="s">
        <v>434</v>
      </c>
      <c r="G191" s="148"/>
      <c r="H191" s="583">
        <f>H192</f>
        <v>0</v>
      </c>
      <c r="I191" s="583">
        <f>I192</f>
        <v>0</v>
      </c>
      <c r="J191" s="583">
        <f>J192</f>
        <v>0</v>
      </c>
    </row>
    <row r="192" spans="1:10" s="149" customFormat="1" ht="36" hidden="1">
      <c r="A192" s="157" t="s">
        <v>248</v>
      </c>
      <c r="B192" s="383" t="s">
        <v>21</v>
      </c>
      <c r="C192" s="327" t="s">
        <v>569</v>
      </c>
      <c r="D192" s="384" t="s">
        <v>564</v>
      </c>
      <c r="E192" s="311" t="s">
        <v>430</v>
      </c>
      <c r="F192" s="312" t="s">
        <v>434</v>
      </c>
      <c r="G192" s="148" t="s">
        <v>227</v>
      </c>
      <c r="H192" s="583"/>
      <c r="I192" s="583"/>
      <c r="J192" s="583"/>
    </row>
    <row r="193" spans="1:10" s="149" customFormat="1" ht="37.5" customHeight="1">
      <c r="A193" s="834" t="s">
        <v>435</v>
      </c>
      <c r="B193" s="383" t="s">
        <v>21</v>
      </c>
      <c r="C193" s="327" t="s">
        <v>569</v>
      </c>
      <c r="D193" s="384" t="s">
        <v>564</v>
      </c>
      <c r="E193" s="311" t="s">
        <v>436</v>
      </c>
      <c r="F193" s="312" t="s">
        <v>425</v>
      </c>
      <c r="G193" s="148"/>
      <c r="H193" s="583">
        <f>H194</f>
        <v>100000</v>
      </c>
      <c r="I193" s="583">
        <f>I194</f>
        <v>0</v>
      </c>
      <c r="J193" s="583">
        <f>J194</f>
        <v>0</v>
      </c>
    </row>
    <row r="194" spans="1:10" s="149" customFormat="1" ht="33" customHeight="1">
      <c r="A194" s="829" t="s">
        <v>226</v>
      </c>
      <c r="B194" s="383" t="s">
        <v>21</v>
      </c>
      <c r="C194" s="327" t="s">
        <v>569</v>
      </c>
      <c r="D194" s="384" t="s">
        <v>564</v>
      </c>
      <c r="E194" s="311" t="s">
        <v>436</v>
      </c>
      <c r="F194" s="312" t="s">
        <v>425</v>
      </c>
      <c r="G194" s="148" t="s">
        <v>227</v>
      </c>
      <c r="H194" s="583">
        <v>100000</v>
      </c>
      <c r="I194" s="583">
        <v>0</v>
      </c>
      <c r="J194" s="583">
        <v>0</v>
      </c>
    </row>
    <row r="195" spans="1:10" s="149" customFormat="1" ht="31.5" customHeight="1" hidden="1">
      <c r="A195" s="848" t="s">
        <v>437</v>
      </c>
      <c r="B195" s="383" t="s">
        <v>21</v>
      </c>
      <c r="C195" s="327" t="s">
        <v>569</v>
      </c>
      <c r="D195" s="384" t="s">
        <v>564</v>
      </c>
      <c r="E195" s="311" t="s">
        <v>438</v>
      </c>
      <c r="F195" s="312" t="s">
        <v>214</v>
      </c>
      <c r="G195" s="148"/>
      <c r="H195" s="583">
        <f aca="true" t="shared" si="24" ref="H195:J196">H196</f>
        <v>0</v>
      </c>
      <c r="I195" s="583">
        <f t="shared" si="24"/>
        <v>0</v>
      </c>
      <c r="J195" s="583">
        <f t="shared" si="24"/>
        <v>0</v>
      </c>
    </row>
    <row r="196" spans="1:10" s="149" customFormat="1" ht="33.75" customHeight="1" hidden="1">
      <c r="A196" s="828" t="s">
        <v>422</v>
      </c>
      <c r="B196" s="383" t="s">
        <v>21</v>
      </c>
      <c r="C196" s="327" t="s">
        <v>569</v>
      </c>
      <c r="D196" s="384" t="s">
        <v>564</v>
      </c>
      <c r="E196" s="311" t="s">
        <v>438</v>
      </c>
      <c r="F196" s="312" t="s">
        <v>425</v>
      </c>
      <c r="G196" s="148"/>
      <c r="H196" s="583">
        <f t="shared" si="24"/>
        <v>0</v>
      </c>
      <c r="I196" s="583">
        <f t="shared" si="24"/>
        <v>0</v>
      </c>
      <c r="J196" s="583">
        <f t="shared" si="24"/>
        <v>0</v>
      </c>
    </row>
    <row r="197" spans="1:10" s="149" customFormat="1" ht="33.75" customHeight="1" hidden="1">
      <c r="A197" s="833" t="s">
        <v>248</v>
      </c>
      <c r="B197" s="383" t="s">
        <v>21</v>
      </c>
      <c r="C197" s="327" t="s">
        <v>569</v>
      </c>
      <c r="D197" s="384" t="s">
        <v>564</v>
      </c>
      <c r="E197" s="311" t="s">
        <v>438</v>
      </c>
      <c r="F197" s="312" t="s">
        <v>425</v>
      </c>
      <c r="G197" s="148" t="s">
        <v>227</v>
      </c>
      <c r="H197" s="583"/>
      <c r="I197" s="583"/>
      <c r="J197" s="583"/>
    </row>
    <row r="198" spans="1:10" s="149" customFormat="1" ht="27.75" customHeight="1" hidden="1">
      <c r="A198" s="157"/>
      <c r="B198" s="383"/>
      <c r="C198" s="327"/>
      <c r="D198" s="384"/>
      <c r="E198" s="311"/>
      <c r="F198" s="312"/>
      <c r="G198" s="148"/>
      <c r="H198" s="583"/>
      <c r="I198" s="583"/>
      <c r="J198" s="583"/>
    </row>
    <row r="199" spans="1:10" s="149" customFormat="1" ht="30" customHeight="1" hidden="1">
      <c r="A199" s="842" t="s">
        <v>439</v>
      </c>
      <c r="B199" s="392" t="s">
        <v>21</v>
      </c>
      <c r="C199" s="328" t="s">
        <v>569</v>
      </c>
      <c r="D199" s="393" t="s">
        <v>564</v>
      </c>
      <c r="E199" s="657" t="s">
        <v>440</v>
      </c>
      <c r="F199" s="658"/>
      <c r="G199" s="316"/>
      <c r="H199" s="583"/>
      <c r="I199" s="583"/>
      <c r="J199" s="583"/>
    </row>
    <row r="200" spans="1:10" s="149" customFormat="1" ht="31.5" customHeight="1" hidden="1">
      <c r="A200" s="844" t="s">
        <v>248</v>
      </c>
      <c r="B200" s="392" t="s">
        <v>21</v>
      </c>
      <c r="C200" s="328" t="s">
        <v>569</v>
      </c>
      <c r="D200" s="393" t="s">
        <v>564</v>
      </c>
      <c r="E200" s="657" t="s">
        <v>440</v>
      </c>
      <c r="F200" s="658"/>
      <c r="G200" s="316" t="s">
        <v>227</v>
      </c>
      <c r="H200" s="583"/>
      <c r="I200" s="583"/>
      <c r="J200" s="583"/>
    </row>
    <row r="201" spans="1:10" s="149" customFormat="1" ht="27.75" customHeight="1" hidden="1">
      <c r="A201" s="281" t="s">
        <v>441</v>
      </c>
      <c r="B201" s="392" t="s">
        <v>21</v>
      </c>
      <c r="C201" s="328" t="s">
        <v>569</v>
      </c>
      <c r="D201" s="393" t="s">
        <v>564</v>
      </c>
      <c r="E201" s="317" t="s">
        <v>423</v>
      </c>
      <c r="F201" s="318" t="s">
        <v>214</v>
      </c>
      <c r="G201" s="316"/>
      <c r="H201" s="583">
        <f>H202+H205</f>
        <v>0</v>
      </c>
      <c r="I201" s="583">
        <f>I202+I205</f>
        <v>0</v>
      </c>
      <c r="J201" s="583">
        <f>J202+J205</f>
        <v>0</v>
      </c>
    </row>
    <row r="202" spans="1:10" s="149" customFormat="1" ht="24.75" customHeight="1" hidden="1">
      <c r="A202" s="242" t="s">
        <v>442</v>
      </c>
      <c r="B202" s="383" t="s">
        <v>21</v>
      </c>
      <c r="C202" s="327" t="s">
        <v>569</v>
      </c>
      <c r="D202" s="384" t="s">
        <v>564</v>
      </c>
      <c r="E202" s="311" t="s">
        <v>443</v>
      </c>
      <c r="F202" s="312" t="s">
        <v>444</v>
      </c>
      <c r="G202" s="148"/>
      <c r="H202" s="583">
        <f>H203</f>
        <v>0</v>
      </c>
      <c r="I202" s="583">
        <f>I203</f>
        <v>0</v>
      </c>
      <c r="J202" s="583">
        <f>J203</f>
        <v>0</v>
      </c>
    </row>
    <row r="203" spans="1:10" s="149" customFormat="1" ht="32.25" customHeight="1" hidden="1">
      <c r="A203" s="847" t="s">
        <v>248</v>
      </c>
      <c r="B203" s="383" t="s">
        <v>21</v>
      </c>
      <c r="C203" s="327" t="s">
        <v>569</v>
      </c>
      <c r="D203" s="384" t="s">
        <v>564</v>
      </c>
      <c r="E203" s="311" t="s">
        <v>445</v>
      </c>
      <c r="F203" s="312" t="s">
        <v>444</v>
      </c>
      <c r="G203" s="148" t="s">
        <v>227</v>
      </c>
      <c r="H203" s="583"/>
      <c r="I203" s="583"/>
      <c r="J203" s="583"/>
    </row>
    <row r="204" spans="1:10" s="149" customFormat="1" ht="26.25" customHeight="1" hidden="1">
      <c r="A204" s="157" t="s">
        <v>228</v>
      </c>
      <c r="B204" s="383" t="s">
        <v>21</v>
      </c>
      <c r="C204" s="327" t="s">
        <v>569</v>
      </c>
      <c r="D204" s="384" t="s">
        <v>564</v>
      </c>
      <c r="E204" s="311" t="s">
        <v>446</v>
      </c>
      <c r="F204" s="312" t="s">
        <v>447</v>
      </c>
      <c r="G204" s="148" t="s">
        <v>229</v>
      </c>
      <c r="H204" s="583"/>
      <c r="I204" s="583"/>
      <c r="J204" s="583"/>
    </row>
    <row r="205" spans="1:10" s="149" customFormat="1" ht="31.5" customHeight="1" hidden="1">
      <c r="A205" s="194" t="s">
        <v>448</v>
      </c>
      <c r="B205" s="383" t="s">
        <v>21</v>
      </c>
      <c r="C205" s="327" t="s">
        <v>569</v>
      </c>
      <c r="D205" s="384" t="s">
        <v>564</v>
      </c>
      <c r="E205" s="311" t="s">
        <v>449</v>
      </c>
      <c r="F205" s="312" t="s">
        <v>444</v>
      </c>
      <c r="G205" s="148"/>
      <c r="H205" s="583">
        <f>H206</f>
        <v>0</v>
      </c>
      <c r="I205" s="583">
        <f>I206</f>
        <v>0</v>
      </c>
      <c r="J205" s="583">
        <f>J206</f>
        <v>0</v>
      </c>
    </row>
    <row r="206" spans="1:10" s="149" customFormat="1" ht="30" customHeight="1" hidden="1">
      <c r="A206" s="847" t="s">
        <v>248</v>
      </c>
      <c r="B206" s="383" t="s">
        <v>21</v>
      </c>
      <c r="C206" s="327" t="s">
        <v>569</v>
      </c>
      <c r="D206" s="384" t="s">
        <v>564</v>
      </c>
      <c r="E206" s="311" t="s">
        <v>449</v>
      </c>
      <c r="F206" s="312" t="s">
        <v>444</v>
      </c>
      <c r="G206" s="148" t="s">
        <v>227</v>
      </c>
      <c r="H206" s="583"/>
      <c r="I206" s="583"/>
      <c r="J206" s="583"/>
    </row>
    <row r="207" spans="1:10" s="149" customFormat="1" ht="28.5" customHeight="1" hidden="1">
      <c r="A207" s="157"/>
      <c r="B207" s="383"/>
      <c r="C207" s="327"/>
      <c r="D207" s="384"/>
      <c r="E207" s="311"/>
      <c r="F207" s="312"/>
      <c r="G207" s="148"/>
      <c r="H207" s="583"/>
      <c r="I207" s="583"/>
      <c r="J207" s="583"/>
    </row>
    <row r="208" spans="1:10" s="149" customFormat="1" ht="28.5" customHeight="1" hidden="1">
      <c r="A208" s="157"/>
      <c r="B208" s="383"/>
      <c r="C208" s="327"/>
      <c r="D208" s="384"/>
      <c r="E208" s="311"/>
      <c r="F208" s="312"/>
      <c r="G208" s="148"/>
      <c r="H208" s="583"/>
      <c r="I208" s="583"/>
      <c r="J208" s="583"/>
    </row>
    <row r="209" spans="1:10" s="149" customFormat="1" ht="21" customHeight="1" hidden="1">
      <c r="A209" s="158" t="s">
        <v>450</v>
      </c>
      <c r="B209" s="238" t="s">
        <v>21</v>
      </c>
      <c r="C209" s="238" t="s">
        <v>562</v>
      </c>
      <c r="D209" s="159"/>
      <c r="E209" s="184"/>
      <c r="F209" s="141"/>
      <c r="G209" s="177"/>
      <c r="H209" s="597">
        <f aca="true" t="shared" si="25" ref="H209:J211">+H210</f>
        <v>1000</v>
      </c>
      <c r="I209" s="597">
        <f t="shared" si="25"/>
        <v>1000</v>
      </c>
      <c r="J209" s="597">
        <f t="shared" si="25"/>
        <v>1000</v>
      </c>
    </row>
    <row r="210" spans="1:10" s="149" customFormat="1" ht="22.5" customHeight="1" hidden="1">
      <c r="A210" s="158" t="s">
        <v>451</v>
      </c>
      <c r="B210" s="430" t="s">
        <v>21</v>
      </c>
      <c r="C210" s="238" t="s">
        <v>562</v>
      </c>
      <c r="D210" s="159" t="s">
        <v>562</v>
      </c>
      <c r="E210" s="184"/>
      <c r="F210" s="141"/>
      <c r="G210" s="177"/>
      <c r="H210" s="597">
        <f t="shared" si="25"/>
        <v>1000</v>
      </c>
      <c r="I210" s="597">
        <f t="shared" si="25"/>
        <v>1000</v>
      </c>
      <c r="J210" s="597">
        <f t="shared" si="25"/>
        <v>1000</v>
      </c>
    </row>
    <row r="211" spans="1:10" s="149" customFormat="1" ht="28.5" customHeight="1" hidden="1">
      <c r="A211" s="158" t="s">
        <v>452</v>
      </c>
      <c r="B211" s="238" t="s">
        <v>21</v>
      </c>
      <c r="C211" s="238" t="s">
        <v>562</v>
      </c>
      <c r="D211" s="159" t="s">
        <v>562</v>
      </c>
      <c r="E211" s="154" t="s">
        <v>453</v>
      </c>
      <c r="F211" s="155" t="s">
        <v>214</v>
      </c>
      <c r="G211" s="161"/>
      <c r="H211" s="597">
        <f t="shared" si="25"/>
        <v>1000</v>
      </c>
      <c r="I211" s="597">
        <f t="shared" si="25"/>
        <v>1000</v>
      </c>
      <c r="J211" s="597">
        <f t="shared" si="25"/>
        <v>1000</v>
      </c>
    </row>
    <row r="212" spans="1:10" s="149" customFormat="1" ht="28.5" customHeight="1" hidden="1">
      <c r="A212" s="157" t="s">
        <v>454</v>
      </c>
      <c r="B212" s="173" t="s">
        <v>21</v>
      </c>
      <c r="C212" s="173" t="s">
        <v>562</v>
      </c>
      <c r="D212" s="385" t="s">
        <v>562</v>
      </c>
      <c r="E212" s="321" t="s">
        <v>455</v>
      </c>
      <c r="F212" s="147" t="s">
        <v>214</v>
      </c>
      <c r="G212" s="177"/>
      <c r="H212" s="581">
        <f aca="true" t="shared" si="26" ref="H212:J213">H213</f>
        <v>1000</v>
      </c>
      <c r="I212" s="581">
        <f t="shared" si="26"/>
        <v>1000</v>
      </c>
      <c r="J212" s="581">
        <f t="shared" si="26"/>
        <v>1000</v>
      </c>
    </row>
    <row r="213" spans="1:10" s="149" customFormat="1" ht="51.75" hidden="1">
      <c r="A213" s="241" t="s">
        <v>456</v>
      </c>
      <c r="B213" s="173" t="s">
        <v>21</v>
      </c>
      <c r="C213" s="173" t="s">
        <v>562</v>
      </c>
      <c r="D213" s="385" t="s">
        <v>562</v>
      </c>
      <c r="E213" s="321" t="s">
        <v>457</v>
      </c>
      <c r="F213" s="147" t="s">
        <v>214</v>
      </c>
      <c r="G213" s="177"/>
      <c r="H213" s="581">
        <f t="shared" si="26"/>
        <v>1000</v>
      </c>
      <c r="I213" s="581">
        <f t="shared" si="26"/>
        <v>1000</v>
      </c>
      <c r="J213" s="581">
        <f t="shared" si="26"/>
        <v>1000</v>
      </c>
    </row>
    <row r="214" spans="1:10" s="149" customFormat="1" ht="20.25" customHeight="1" hidden="1">
      <c r="A214" s="157" t="s">
        <v>458</v>
      </c>
      <c r="B214" s="173" t="s">
        <v>21</v>
      </c>
      <c r="C214" s="173" t="s">
        <v>562</v>
      </c>
      <c r="D214" s="385" t="s">
        <v>562</v>
      </c>
      <c r="E214" s="321" t="s">
        <v>457</v>
      </c>
      <c r="F214" s="147" t="s">
        <v>459</v>
      </c>
      <c r="G214" s="177"/>
      <c r="H214" s="581">
        <f>+H215</f>
        <v>1000</v>
      </c>
      <c r="I214" s="581">
        <f>+I215</f>
        <v>1000</v>
      </c>
      <c r="J214" s="581">
        <f>+J215</f>
        <v>1000</v>
      </c>
    </row>
    <row r="215" spans="1:10" s="149" customFormat="1" ht="18.75" customHeight="1" hidden="1">
      <c r="A215" s="847" t="s">
        <v>248</v>
      </c>
      <c r="B215" s="173" t="s">
        <v>21</v>
      </c>
      <c r="C215" s="173" t="s">
        <v>562</v>
      </c>
      <c r="D215" s="385" t="s">
        <v>562</v>
      </c>
      <c r="E215" s="321" t="s">
        <v>457</v>
      </c>
      <c r="F215" s="147" t="s">
        <v>459</v>
      </c>
      <c r="G215" s="177" t="s">
        <v>227</v>
      </c>
      <c r="H215" s="581">
        <v>1000</v>
      </c>
      <c r="I215" s="581">
        <v>1000</v>
      </c>
      <c r="J215" s="581">
        <v>1000</v>
      </c>
    </row>
    <row r="216" spans="1:10" s="174" customFormat="1" ht="18">
      <c r="A216" s="137" t="s">
        <v>460</v>
      </c>
      <c r="B216" s="405" t="s">
        <v>21</v>
      </c>
      <c r="C216" s="153" t="s">
        <v>570</v>
      </c>
      <c r="D216" s="153"/>
      <c r="E216" s="183"/>
      <c r="F216" s="127"/>
      <c r="G216" s="153"/>
      <c r="H216" s="576">
        <f>H217</f>
        <v>599107.84</v>
      </c>
      <c r="I216" s="576">
        <f>I217</f>
        <v>130314</v>
      </c>
      <c r="J216" s="576">
        <f>J217</f>
        <v>125012</v>
      </c>
    </row>
    <row r="217" spans="1:10" s="174" customFormat="1" ht="18">
      <c r="A217" s="137" t="s">
        <v>461</v>
      </c>
      <c r="B217" s="238" t="s">
        <v>21</v>
      </c>
      <c r="C217" s="153" t="s">
        <v>570</v>
      </c>
      <c r="D217" s="153" t="s">
        <v>558</v>
      </c>
      <c r="E217" s="256"/>
      <c r="F217" s="257"/>
      <c r="G217" s="153"/>
      <c r="H217" s="576">
        <f>H218</f>
        <v>599107.84</v>
      </c>
      <c r="I217" s="576">
        <f aca="true" t="shared" si="27" ref="I217:J219">I218</f>
        <v>130314</v>
      </c>
      <c r="J217" s="576">
        <f t="shared" si="27"/>
        <v>125012</v>
      </c>
    </row>
    <row r="218" spans="1:10" s="174" customFormat="1" ht="73.5" customHeight="1">
      <c r="A218" s="296" t="s">
        <v>630</v>
      </c>
      <c r="B218" s="380" t="s">
        <v>21</v>
      </c>
      <c r="C218" s="238" t="s">
        <v>570</v>
      </c>
      <c r="D218" s="238" t="s">
        <v>558</v>
      </c>
      <c r="E218" s="211" t="s">
        <v>463</v>
      </c>
      <c r="F218" s="185" t="s">
        <v>214</v>
      </c>
      <c r="G218" s="153"/>
      <c r="H218" s="576">
        <f>H219</f>
        <v>599107.84</v>
      </c>
      <c r="I218" s="576">
        <f t="shared" si="27"/>
        <v>130314</v>
      </c>
      <c r="J218" s="576">
        <f t="shared" si="27"/>
        <v>125012</v>
      </c>
    </row>
    <row r="219" spans="1:10" s="174" customFormat="1" ht="97.5" customHeight="1">
      <c r="A219" s="151" t="s">
        <v>631</v>
      </c>
      <c r="B219" s="383" t="s">
        <v>21</v>
      </c>
      <c r="C219" s="173" t="s">
        <v>570</v>
      </c>
      <c r="D219" s="173" t="s">
        <v>558</v>
      </c>
      <c r="E219" s="255" t="s">
        <v>465</v>
      </c>
      <c r="F219" s="176" t="s">
        <v>214</v>
      </c>
      <c r="G219" s="173"/>
      <c r="H219" s="576">
        <f>H220</f>
        <v>599107.84</v>
      </c>
      <c r="I219" s="576">
        <f t="shared" si="27"/>
        <v>130314</v>
      </c>
      <c r="J219" s="576">
        <f t="shared" si="27"/>
        <v>125012</v>
      </c>
    </row>
    <row r="220" spans="1:10" s="174" customFormat="1" ht="57" customHeight="1">
      <c r="A220" s="322" t="s">
        <v>466</v>
      </c>
      <c r="B220" s="383" t="s">
        <v>21</v>
      </c>
      <c r="C220" s="173" t="s">
        <v>570</v>
      </c>
      <c r="D220" s="385" t="s">
        <v>558</v>
      </c>
      <c r="E220" s="255" t="s">
        <v>467</v>
      </c>
      <c r="F220" s="176" t="s">
        <v>214</v>
      </c>
      <c r="G220" s="177"/>
      <c r="H220" s="576">
        <f>H221+H223+H225</f>
        <v>599107.84</v>
      </c>
      <c r="I220" s="576">
        <f>I221+I223+I225</f>
        <v>130314</v>
      </c>
      <c r="J220" s="576">
        <f>J221+J223+J225</f>
        <v>125012</v>
      </c>
    </row>
    <row r="221" spans="1:10" s="174" customFormat="1" ht="45" customHeight="1">
      <c r="A221" s="515" t="s">
        <v>617</v>
      </c>
      <c r="B221" s="516" t="s">
        <v>21</v>
      </c>
      <c r="C221" s="517" t="s">
        <v>570</v>
      </c>
      <c r="D221" s="518" t="s">
        <v>558</v>
      </c>
      <c r="E221" s="519" t="s">
        <v>467</v>
      </c>
      <c r="F221" s="520" t="s">
        <v>470</v>
      </c>
      <c r="G221" s="521"/>
      <c r="H221" s="576">
        <f>H222</f>
        <v>407911</v>
      </c>
      <c r="I221" s="576">
        <f>I222</f>
        <v>118720</v>
      </c>
      <c r="J221" s="576">
        <f>J222</f>
        <v>114012</v>
      </c>
    </row>
    <row r="222" spans="1:10" s="174" customFormat="1" ht="71.25" customHeight="1">
      <c r="A222" s="522" t="s">
        <v>219</v>
      </c>
      <c r="B222" s="516" t="s">
        <v>21</v>
      </c>
      <c r="C222" s="517" t="s">
        <v>570</v>
      </c>
      <c r="D222" s="517" t="s">
        <v>558</v>
      </c>
      <c r="E222" s="519" t="s">
        <v>467</v>
      </c>
      <c r="F222" s="520" t="s">
        <v>470</v>
      </c>
      <c r="G222" s="517" t="s">
        <v>220</v>
      </c>
      <c r="H222" s="581">
        <v>407911</v>
      </c>
      <c r="I222" s="581">
        <v>118720</v>
      </c>
      <c r="J222" s="581">
        <v>114012</v>
      </c>
    </row>
    <row r="223" spans="1:10" s="174" customFormat="1" ht="57.75" customHeight="1">
      <c r="A223" s="523" t="s">
        <v>482</v>
      </c>
      <c r="B223" s="516" t="s">
        <v>21</v>
      </c>
      <c r="C223" s="517" t="s">
        <v>570</v>
      </c>
      <c r="D223" s="517" t="s">
        <v>558</v>
      </c>
      <c r="E223" s="519" t="s">
        <v>467</v>
      </c>
      <c r="F223" s="520" t="s">
        <v>471</v>
      </c>
      <c r="G223" s="517" t="s">
        <v>220</v>
      </c>
      <c r="H223" s="581">
        <v>86932</v>
      </c>
      <c r="I223" s="581">
        <v>0</v>
      </c>
      <c r="J223" s="581">
        <v>0</v>
      </c>
    </row>
    <row r="224" spans="1:10" s="174" customFormat="1" ht="69" customHeight="1">
      <c r="A224" s="522" t="s">
        <v>219</v>
      </c>
      <c r="B224" s="516" t="s">
        <v>21</v>
      </c>
      <c r="C224" s="517" t="s">
        <v>570</v>
      </c>
      <c r="D224" s="517" t="s">
        <v>558</v>
      </c>
      <c r="E224" s="519" t="s">
        <v>467</v>
      </c>
      <c r="F224" s="520" t="s">
        <v>471</v>
      </c>
      <c r="G224" s="517" t="s">
        <v>220</v>
      </c>
      <c r="H224" s="581">
        <v>86932</v>
      </c>
      <c r="I224" s="581">
        <v>0</v>
      </c>
      <c r="J224" s="581">
        <v>0</v>
      </c>
    </row>
    <row r="225" spans="1:10" s="174" customFormat="1" ht="37.5" customHeight="1">
      <c r="A225" s="524" t="s">
        <v>468</v>
      </c>
      <c r="B225" s="516" t="s">
        <v>21</v>
      </c>
      <c r="C225" s="517" t="s">
        <v>570</v>
      </c>
      <c r="D225" s="518" t="s">
        <v>558</v>
      </c>
      <c r="E225" s="519" t="s">
        <v>467</v>
      </c>
      <c r="F225" s="520" t="s">
        <v>469</v>
      </c>
      <c r="G225" s="517"/>
      <c r="H225" s="581">
        <f>H226+H227</f>
        <v>104264.84</v>
      </c>
      <c r="I225" s="581">
        <f>I226+I227</f>
        <v>11594</v>
      </c>
      <c r="J225" s="581">
        <f>J226+J227</f>
        <v>11000</v>
      </c>
    </row>
    <row r="226" spans="1:10" s="174" customFormat="1" ht="38.25" customHeight="1">
      <c r="A226" s="829" t="s">
        <v>226</v>
      </c>
      <c r="B226" s="383" t="s">
        <v>21</v>
      </c>
      <c r="C226" s="173" t="s">
        <v>570</v>
      </c>
      <c r="D226" s="173" t="s">
        <v>558</v>
      </c>
      <c r="E226" s="214" t="s">
        <v>467</v>
      </c>
      <c r="F226" s="323" t="s">
        <v>469</v>
      </c>
      <c r="G226" s="173" t="s">
        <v>227</v>
      </c>
      <c r="H226" s="581">
        <f>86687.68+8457+4700</f>
        <v>99844.68</v>
      </c>
      <c r="I226" s="581">
        <v>9594</v>
      </c>
      <c r="J226" s="581">
        <v>10000</v>
      </c>
    </row>
    <row r="227" spans="1:12" s="174" customFormat="1" ht="41.25" customHeight="1">
      <c r="A227" s="157" t="s">
        <v>228</v>
      </c>
      <c r="B227" s="383" t="s">
        <v>21</v>
      </c>
      <c r="C227" s="173" t="s">
        <v>570</v>
      </c>
      <c r="D227" s="173" t="s">
        <v>558</v>
      </c>
      <c r="E227" s="214" t="s">
        <v>467</v>
      </c>
      <c r="F227" s="323" t="s">
        <v>469</v>
      </c>
      <c r="G227" s="173" t="s">
        <v>229</v>
      </c>
      <c r="H227" s="581">
        <v>4420.16</v>
      </c>
      <c r="I227" s="581">
        <v>2000</v>
      </c>
      <c r="J227" s="581">
        <v>1000</v>
      </c>
      <c r="L227" s="445">
        <f>H227+H226+H223+H222</f>
        <v>599107.84</v>
      </c>
    </row>
    <row r="228" spans="1:10" s="174" customFormat="1" ht="51.75" hidden="1">
      <c r="A228" s="324" t="s">
        <v>472</v>
      </c>
      <c r="B228" s="383" t="s">
        <v>21</v>
      </c>
      <c r="C228" s="173" t="s">
        <v>570</v>
      </c>
      <c r="D228" s="385" t="s">
        <v>558</v>
      </c>
      <c r="E228" s="701" t="s">
        <v>473</v>
      </c>
      <c r="F228" s="702"/>
      <c r="G228" s="173"/>
      <c r="H228" s="581">
        <f>H229</f>
        <v>0</v>
      </c>
      <c r="I228" s="581">
        <f>I229</f>
        <v>0</v>
      </c>
      <c r="J228" s="581">
        <f>J229</f>
        <v>0</v>
      </c>
    </row>
    <row r="229" spans="1:10" s="174" customFormat="1" ht="2.25" customHeight="1">
      <c r="A229" s="151" t="s">
        <v>219</v>
      </c>
      <c r="B229" s="383" t="s">
        <v>21</v>
      </c>
      <c r="C229" s="173" t="s">
        <v>570</v>
      </c>
      <c r="D229" s="385" t="s">
        <v>558</v>
      </c>
      <c r="E229" s="703" t="s">
        <v>474</v>
      </c>
      <c r="F229" s="704"/>
      <c r="G229" s="173" t="s">
        <v>220</v>
      </c>
      <c r="H229" s="581"/>
      <c r="I229" s="581"/>
      <c r="J229" s="581"/>
    </row>
    <row r="230" spans="1:10" s="174" customFormat="1" ht="24" customHeight="1" hidden="1">
      <c r="A230" s="842" t="s">
        <v>475</v>
      </c>
      <c r="B230" s="392" t="s">
        <v>21</v>
      </c>
      <c r="C230" s="247" t="s">
        <v>570</v>
      </c>
      <c r="D230" s="431" t="s">
        <v>558</v>
      </c>
      <c r="E230" s="325" t="s">
        <v>476</v>
      </c>
      <c r="F230" s="326" t="s">
        <v>477</v>
      </c>
      <c r="G230" s="247"/>
      <c r="H230" s="581">
        <f>H231</f>
        <v>0</v>
      </c>
      <c r="I230" s="581">
        <f>I231</f>
        <v>0</v>
      </c>
      <c r="J230" s="581">
        <f>J231</f>
        <v>0</v>
      </c>
    </row>
    <row r="231" spans="1:10" s="174" customFormat="1" ht="24.75" customHeight="1" hidden="1">
      <c r="A231" s="841" t="s">
        <v>248</v>
      </c>
      <c r="B231" s="392" t="s">
        <v>21</v>
      </c>
      <c r="C231" s="247" t="s">
        <v>570</v>
      </c>
      <c r="D231" s="431" t="s">
        <v>558</v>
      </c>
      <c r="E231" s="325" t="s">
        <v>476</v>
      </c>
      <c r="F231" s="326" t="s">
        <v>477</v>
      </c>
      <c r="G231" s="247" t="s">
        <v>227</v>
      </c>
      <c r="H231" s="581"/>
      <c r="I231" s="581"/>
      <c r="J231" s="581"/>
    </row>
    <row r="232" spans="1:10" s="174" customFormat="1" ht="27.75" customHeight="1" hidden="1">
      <c r="A232" s="849" t="s">
        <v>478</v>
      </c>
      <c r="B232" s="392" t="s">
        <v>21</v>
      </c>
      <c r="C232" s="247" t="s">
        <v>570</v>
      </c>
      <c r="D232" s="431" t="s">
        <v>558</v>
      </c>
      <c r="E232" s="325" t="s">
        <v>476</v>
      </c>
      <c r="F232" s="326" t="s">
        <v>479</v>
      </c>
      <c r="G232" s="247"/>
      <c r="H232" s="581">
        <f>H233</f>
        <v>0</v>
      </c>
      <c r="I232" s="581">
        <f>I233</f>
        <v>0</v>
      </c>
      <c r="J232" s="581">
        <f>J233</f>
        <v>0</v>
      </c>
    </row>
    <row r="233" spans="1:10" s="174" customFormat="1" ht="27.75" customHeight="1" hidden="1">
      <c r="A233" s="196" t="s">
        <v>219</v>
      </c>
      <c r="B233" s="392" t="s">
        <v>21</v>
      </c>
      <c r="C233" s="247" t="s">
        <v>570</v>
      </c>
      <c r="D233" s="431" t="s">
        <v>558</v>
      </c>
      <c r="E233" s="325" t="s">
        <v>476</v>
      </c>
      <c r="F233" s="326" t="s">
        <v>479</v>
      </c>
      <c r="G233" s="247" t="s">
        <v>220</v>
      </c>
      <c r="H233" s="581"/>
      <c r="I233" s="581"/>
      <c r="J233" s="581"/>
    </row>
    <row r="234" spans="1:38" s="150" customFormat="1" ht="24" customHeight="1" hidden="1">
      <c r="A234" s="151" t="s">
        <v>480</v>
      </c>
      <c r="B234" s="383" t="s">
        <v>21</v>
      </c>
      <c r="C234" s="173" t="s">
        <v>570</v>
      </c>
      <c r="D234" s="385" t="s">
        <v>558</v>
      </c>
      <c r="E234" s="146" t="s">
        <v>481</v>
      </c>
      <c r="F234" s="147" t="s">
        <v>214</v>
      </c>
      <c r="G234" s="327"/>
      <c r="H234" s="583">
        <f>H237</f>
        <v>0</v>
      </c>
      <c r="I234" s="583">
        <f>I237</f>
        <v>0</v>
      </c>
      <c r="J234" s="583">
        <f>J237</f>
        <v>0</v>
      </c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  <c r="AL234" s="149"/>
    </row>
    <row r="235" spans="1:38" s="150" customFormat="1" ht="24.75" customHeight="1" hidden="1">
      <c r="A235" s="849" t="s">
        <v>482</v>
      </c>
      <c r="B235" s="392" t="s">
        <v>21</v>
      </c>
      <c r="C235" s="247" t="s">
        <v>570</v>
      </c>
      <c r="D235" s="431" t="s">
        <v>558</v>
      </c>
      <c r="E235" s="657" t="s">
        <v>483</v>
      </c>
      <c r="F235" s="658"/>
      <c r="G235" s="328"/>
      <c r="H235" s="583">
        <f>H236</f>
        <v>0</v>
      </c>
      <c r="I235" s="583">
        <f>I236</f>
        <v>0</v>
      </c>
      <c r="J235" s="583">
        <f>J236</f>
        <v>0</v>
      </c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  <c r="AL235" s="149"/>
    </row>
    <row r="236" spans="1:38" s="150" customFormat="1" ht="26.25" customHeight="1" hidden="1">
      <c r="A236" s="196" t="s">
        <v>219</v>
      </c>
      <c r="B236" s="392" t="s">
        <v>21</v>
      </c>
      <c r="C236" s="247" t="s">
        <v>570</v>
      </c>
      <c r="D236" s="247" t="s">
        <v>558</v>
      </c>
      <c r="E236" s="659" t="s">
        <v>484</v>
      </c>
      <c r="F236" s="660"/>
      <c r="G236" s="247" t="s">
        <v>220</v>
      </c>
      <c r="H236" s="581"/>
      <c r="I236" s="581"/>
      <c r="J236" s="581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  <c r="AL236" s="149"/>
    </row>
    <row r="237" spans="1:38" s="150" customFormat="1" ht="20.25" customHeight="1" hidden="1">
      <c r="A237" s="241" t="s">
        <v>485</v>
      </c>
      <c r="B237" s="392" t="s">
        <v>21</v>
      </c>
      <c r="C237" s="247" t="s">
        <v>570</v>
      </c>
      <c r="D237" s="431" t="s">
        <v>558</v>
      </c>
      <c r="E237" s="329" t="s">
        <v>486</v>
      </c>
      <c r="F237" s="330" t="s">
        <v>214</v>
      </c>
      <c r="G237" s="247"/>
      <c r="H237" s="581">
        <f>H238+H242</f>
        <v>0</v>
      </c>
      <c r="I237" s="581">
        <f>I238+I242</f>
        <v>0</v>
      </c>
      <c r="J237" s="581">
        <f>J238+J242</f>
        <v>0</v>
      </c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</row>
    <row r="238" spans="1:38" s="150" customFormat="1" ht="20.25" customHeight="1" hidden="1">
      <c r="A238" s="842" t="s">
        <v>468</v>
      </c>
      <c r="B238" s="392" t="s">
        <v>21</v>
      </c>
      <c r="C238" s="247" t="s">
        <v>570</v>
      </c>
      <c r="D238" s="431" t="s">
        <v>558</v>
      </c>
      <c r="E238" s="661" t="s">
        <v>487</v>
      </c>
      <c r="F238" s="662"/>
      <c r="G238" s="247"/>
      <c r="H238" s="581">
        <f>H239+H240+H241</f>
        <v>0</v>
      </c>
      <c r="I238" s="581">
        <f>I239+I240+I241</f>
        <v>0</v>
      </c>
      <c r="J238" s="581">
        <f>J239+J240+J241</f>
        <v>0</v>
      </c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  <c r="AL238" s="149"/>
    </row>
    <row r="239" spans="1:38" s="150" customFormat="1" ht="18.75" customHeight="1" hidden="1">
      <c r="A239" s="151" t="s">
        <v>219</v>
      </c>
      <c r="B239" s="383" t="s">
        <v>21</v>
      </c>
      <c r="C239" s="173" t="s">
        <v>570</v>
      </c>
      <c r="D239" s="385" t="s">
        <v>558</v>
      </c>
      <c r="E239" s="653" t="s">
        <v>488</v>
      </c>
      <c r="F239" s="654"/>
      <c r="G239" s="327" t="s">
        <v>220</v>
      </c>
      <c r="H239" s="583"/>
      <c r="I239" s="583"/>
      <c r="J239" s="583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</row>
    <row r="240" spans="1:38" s="150" customFormat="1" ht="16.5" customHeight="1" hidden="1">
      <c r="A240" s="847" t="s">
        <v>248</v>
      </c>
      <c r="B240" s="383" t="s">
        <v>21</v>
      </c>
      <c r="C240" s="173" t="s">
        <v>570</v>
      </c>
      <c r="D240" s="385" t="s">
        <v>558</v>
      </c>
      <c r="E240" s="653" t="s">
        <v>487</v>
      </c>
      <c r="F240" s="654"/>
      <c r="G240" s="327" t="s">
        <v>227</v>
      </c>
      <c r="H240" s="583"/>
      <c r="I240" s="583"/>
      <c r="J240" s="583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  <c r="AL240" s="149"/>
    </row>
    <row r="241" spans="1:38" s="150" customFormat="1" ht="17.25" customHeight="1" hidden="1">
      <c r="A241" s="833" t="s">
        <v>228</v>
      </c>
      <c r="B241" s="383" t="s">
        <v>21</v>
      </c>
      <c r="C241" s="173" t="s">
        <v>570</v>
      </c>
      <c r="D241" s="173" t="s">
        <v>558</v>
      </c>
      <c r="E241" s="655" t="s">
        <v>489</v>
      </c>
      <c r="F241" s="656"/>
      <c r="G241" s="173" t="s">
        <v>229</v>
      </c>
      <c r="H241" s="581"/>
      <c r="I241" s="581"/>
      <c r="J241" s="581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49"/>
      <c r="AL241" s="149"/>
    </row>
    <row r="242" spans="1:38" s="150" customFormat="1" ht="18.75" customHeight="1" hidden="1">
      <c r="A242" s="194" t="s">
        <v>490</v>
      </c>
      <c r="B242" s="383" t="s">
        <v>21</v>
      </c>
      <c r="C242" s="173" t="s">
        <v>570</v>
      </c>
      <c r="D242" s="173" t="s">
        <v>558</v>
      </c>
      <c r="E242" s="655" t="s">
        <v>491</v>
      </c>
      <c r="F242" s="656"/>
      <c r="G242" s="173"/>
      <c r="H242" s="581">
        <f>H243+H244+H245</f>
        <v>0</v>
      </c>
      <c r="I242" s="581">
        <f>I243+I244+I245</f>
        <v>0</v>
      </c>
      <c r="J242" s="581">
        <f>J243+J244+J245</f>
        <v>0</v>
      </c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/>
      <c r="AF242" s="149"/>
      <c r="AG242" s="149"/>
      <c r="AH242" s="149"/>
      <c r="AI242" s="149"/>
      <c r="AJ242" s="149"/>
      <c r="AK242" s="149"/>
      <c r="AL242" s="149"/>
    </row>
    <row r="243" spans="1:38" s="150" customFormat="1" ht="22.5" customHeight="1" hidden="1">
      <c r="A243" s="151" t="s">
        <v>219</v>
      </c>
      <c r="B243" s="383" t="s">
        <v>21</v>
      </c>
      <c r="C243" s="173" t="s">
        <v>570</v>
      </c>
      <c r="D243" s="173" t="s">
        <v>558</v>
      </c>
      <c r="E243" s="655" t="s">
        <v>491</v>
      </c>
      <c r="F243" s="656"/>
      <c r="G243" s="173" t="s">
        <v>220</v>
      </c>
      <c r="H243" s="581"/>
      <c r="I243" s="581"/>
      <c r="J243" s="581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149"/>
      <c r="AC243" s="149"/>
      <c r="AD243" s="149"/>
      <c r="AE243" s="149"/>
      <c r="AF243" s="149"/>
      <c r="AG243" s="149"/>
      <c r="AH243" s="149"/>
      <c r="AI243" s="149"/>
      <c r="AJ243" s="149"/>
      <c r="AK243" s="149"/>
      <c r="AL243" s="149"/>
    </row>
    <row r="244" spans="1:38" s="150" customFormat="1" ht="16.5" customHeight="1" hidden="1">
      <c r="A244" s="833" t="s">
        <v>248</v>
      </c>
      <c r="B244" s="383" t="s">
        <v>21</v>
      </c>
      <c r="C244" s="173" t="s">
        <v>570</v>
      </c>
      <c r="D244" s="173" t="s">
        <v>558</v>
      </c>
      <c r="E244" s="655" t="s">
        <v>491</v>
      </c>
      <c r="F244" s="656"/>
      <c r="G244" s="173" t="s">
        <v>227</v>
      </c>
      <c r="H244" s="581"/>
      <c r="I244" s="581"/>
      <c r="J244" s="581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</row>
    <row r="245" spans="1:38" s="150" customFormat="1" ht="21" customHeight="1" hidden="1">
      <c r="A245" s="157" t="s">
        <v>228</v>
      </c>
      <c r="B245" s="432" t="s">
        <v>21</v>
      </c>
      <c r="C245" s="173" t="s">
        <v>570</v>
      </c>
      <c r="D245" s="173" t="s">
        <v>558</v>
      </c>
      <c r="E245" s="655" t="s">
        <v>491</v>
      </c>
      <c r="F245" s="656"/>
      <c r="G245" s="173" t="s">
        <v>229</v>
      </c>
      <c r="H245" s="581"/>
      <c r="I245" s="581"/>
      <c r="J245" s="581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  <c r="AH245" s="149"/>
      <c r="AI245" s="149"/>
      <c r="AJ245" s="149"/>
      <c r="AK245" s="149"/>
      <c r="AL245" s="149"/>
    </row>
    <row r="246" spans="1:10" s="174" customFormat="1" ht="26.25" customHeight="1">
      <c r="A246" s="137" t="s">
        <v>492</v>
      </c>
      <c r="B246" s="405" t="s">
        <v>21</v>
      </c>
      <c r="C246" s="433">
        <v>10</v>
      </c>
      <c r="D246" s="433"/>
      <c r="E246" s="183"/>
      <c r="F246" s="127"/>
      <c r="G246" s="153"/>
      <c r="H246" s="576">
        <f aca="true" t="shared" si="28" ref="H246:J250">H247</f>
        <v>20000</v>
      </c>
      <c r="I246" s="576">
        <f t="shared" si="28"/>
        <v>10000</v>
      </c>
      <c r="J246" s="576">
        <f t="shared" si="28"/>
        <v>10000</v>
      </c>
    </row>
    <row r="247" spans="1:10" s="174" customFormat="1" ht="18" customHeight="1">
      <c r="A247" s="137" t="s">
        <v>493</v>
      </c>
      <c r="B247" s="238" t="s">
        <v>21</v>
      </c>
      <c r="C247" s="434">
        <v>10</v>
      </c>
      <c r="D247" s="231" t="s">
        <v>558</v>
      </c>
      <c r="E247" s="256"/>
      <c r="F247" s="257"/>
      <c r="G247" s="231"/>
      <c r="H247" s="576">
        <f t="shared" si="28"/>
        <v>20000</v>
      </c>
      <c r="I247" s="576">
        <f t="shared" si="28"/>
        <v>10000</v>
      </c>
      <c r="J247" s="576">
        <f t="shared" si="28"/>
        <v>10000</v>
      </c>
    </row>
    <row r="248" spans="1:10" s="174" customFormat="1" ht="75" customHeight="1">
      <c r="A248" s="850" t="s">
        <v>494</v>
      </c>
      <c r="B248" s="380" t="s">
        <v>21</v>
      </c>
      <c r="C248" s="435">
        <v>10</v>
      </c>
      <c r="D248" s="436" t="s">
        <v>558</v>
      </c>
      <c r="E248" s="211" t="s">
        <v>495</v>
      </c>
      <c r="F248" s="185" t="s">
        <v>214</v>
      </c>
      <c r="G248" s="170"/>
      <c r="H248" s="576">
        <f t="shared" si="28"/>
        <v>20000</v>
      </c>
      <c r="I248" s="576">
        <f t="shared" si="28"/>
        <v>10000</v>
      </c>
      <c r="J248" s="576">
        <f t="shared" si="28"/>
        <v>10000</v>
      </c>
    </row>
    <row r="249" spans="1:10" s="174" customFormat="1" ht="113.25" customHeight="1">
      <c r="A249" s="333" t="s">
        <v>496</v>
      </c>
      <c r="B249" s="383" t="s">
        <v>21</v>
      </c>
      <c r="C249" s="396">
        <v>10</v>
      </c>
      <c r="D249" s="207" t="s">
        <v>558</v>
      </c>
      <c r="E249" s="255" t="s">
        <v>497</v>
      </c>
      <c r="F249" s="176" t="s">
        <v>214</v>
      </c>
      <c r="G249" s="334"/>
      <c r="H249" s="581">
        <f t="shared" si="28"/>
        <v>20000</v>
      </c>
      <c r="I249" s="581">
        <f t="shared" si="28"/>
        <v>10000</v>
      </c>
      <c r="J249" s="581">
        <f t="shared" si="28"/>
        <v>10000</v>
      </c>
    </row>
    <row r="250" spans="1:10" s="174" customFormat="1" ht="57" customHeight="1">
      <c r="A250" s="335" t="s">
        <v>498</v>
      </c>
      <c r="B250" s="383" t="s">
        <v>21</v>
      </c>
      <c r="C250" s="437">
        <v>10</v>
      </c>
      <c r="D250" s="207" t="s">
        <v>558</v>
      </c>
      <c r="E250" s="255" t="s">
        <v>499</v>
      </c>
      <c r="F250" s="176" t="s">
        <v>214</v>
      </c>
      <c r="G250" s="334"/>
      <c r="H250" s="581">
        <f t="shared" si="28"/>
        <v>20000</v>
      </c>
      <c r="I250" s="581">
        <f t="shared" si="28"/>
        <v>10000</v>
      </c>
      <c r="J250" s="581">
        <f t="shared" si="28"/>
        <v>10000</v>
      </c>
    </row>
    <row r="251" spans="1:10" s="174" customFormat="1" ht="36" customHeight="1">
      <c r="A251" s="213" t="s">
        <v>500</v>
      </c>
      <c r="B251" s="383" t="s">
        <v>21</v>
      </c>
      <c r="C251" s="437">
        <v>10</v>
      </c>
      <c r="D251" s="207" t="s">
        <v>558</v>
      </c>
      <c r="E251" s="255" t="s">
        <v>499</v>
      </c>
      <c r="F251" s="176" t="s">
        <v>501</v>
      </c>
      <c r="G251" s="203"/>
      <c r="H251" s="581">
        <f>H253</f>
        <v>20000</v>
      </c>
      <c r="I251" s="581">
        <f>I253</f>
        <v>10000</v>
      </c>
      <c r="J251" s="581">
        <f>J253</f>
        <v>10000</v>
      </c>
    </row>
    <row r="252" spans="1:10" s="174" customFormat="1" ht="26.25" customHeight="1" hidden="1">
      <c r="A252" s="213" t="s">
        <v>248</v>
      </c>
      <c r="B252" s="383" t="s">
        <v>21</v>
      </c>
      <c r="C252" s="437">
        <v>10</v>
      </c>
      <c r="D252" s="207" t="s">
        <v>571</v>
      </c>
      <c r="E252" s="255" t="s">
        <v>502</v>
      </c>
      <c r="F252" s="176" t="s">
        <v>501</v>
      </c>
      <c r="G252" s="203" t="s">
        <v>227</v>
      </c>
      <c r="H252" s="577"/>
      <c r="I252" s="577"/>
      <c r="J252" s="577"/>
    </row>
    <row r="253" spans="1:10" s="174" customFormat="1" ht="18.75" customHeight="1">
      <c r="A253" s="157" t="s">
        <v>503</v>
      </c>
      <c r="B253" s="383" t="s">
        <v>21</v>
      </c>
      <c r="C253" s="505">
        <v>10</v>
      </c>
      <c r="D253" s="506" t="s">
        <v>558</v>
      </c>
      <c r="E253" s="214" t="s">
        <v>499</v>
      </c>
      <c r="F253" s="193" t="s">
        <v>501</v>
      </c>
      <c r="G253" s="507" t="s">
        <v>504</v>
      </c>
      <c r="H253" s="581">
        <v>20000</v>
      </c>
      <c r="I253" s="581">
        <v>10000</v>
      </c>
      <c r="J253" s="581">
        <v>10000</v>
      </c>
    </row>
    <row r="254" spans="1:10" s="174" customFormat="1" ht="1.5" customHeight="1" hidden="1">
      <c r="A254" s="297" t="s">
        <v>505</v>
      </c>
      <c r="B254" s="392" t="s">
        <v>21</v>
      </c>
      <c r="C254" s="438">
        <v>10</v>
      </c>
      <c r="D254" s="439" t="s">
        <v>564</v>
      </c>
      <c r="E254" s="645" t="s">
        <v>506</v>
      </c>
      <c r="F254" s="646"/>
      <c r="G254" s="247"/>
      <c r="H254" s="248">
        <f aca="true" t="shared" si="29" ref="H254:J255">H255</f>
        <v>0</v>
      </c>
      <c r="I254" s="248">
        <f t="shared" si="29"/>
        <v>0</v>
      </c>
      <c r="J254" s="248">
        <f t="shared" si="29"/>
        <v>0</v>
      </c>
    </row>
    <row r="255" spans="1:10" s="174" customFormat="1" ht="30" customHeight="1" hidden="1">
      <c r="A255" s="336" t="s">
        <v>397</v>
      </c>
      <c r="B255" s="392" t="s">
        <v>21</v>
      </c>
      <c r="C255" s="438">
        <v>10</v>
      </c>
      <c r="D255" s="247" t="s">
        <v>564</v>
      </c>
      <c r="E255" s="645" t="s">
        <v>372</v>
      </c>
      <c r="F255" s="646"/>
      <c r="G255" s="247"/>
      <c r="H255" s="248">
        <f t="shared" si="29"/>
        <v>0</v>
      </c>
      <c r="I255" s="248">
        <f t="shared" si="29"/>
        <v>0</v>
      </c>
      <c r="J255" s="248">
        <f t="shared" si="29"/>
        <v>0</v>
      </c>
    </row>
    <row r="256" spans="1:10" s="174" customFormat="1" ht="28.5" customHeight="1" hidden="1">
      <c r="A256" s="208" t="s">
        <v>507</v>
      </c>
      <c r="B256" s="392" t="s">
        <v>21</v>
      </c>
      <c r="C256" s="438">
        <v>10</v>
      </c>
      <c r="D256" s="247" t="s">
        <v>564</v>
      </c>
      <c r="E256" s="647" t="s">
        <v>508</v>
      </c>
      <c r="F256" s="648"/>
      <c r="G256" s="247"/>
      <c r="H256" s="248">
        <f>H258+H260+H262</f>
        <v>0</v>
      </c>
      <c r="I256" s="248">
        <f>I258+I260+I262</f>
        <v>0</v>
      </c>
      <c r="J256" s="248">
        <f>J258+J260+J262</f>
        <v>0</v>
      </c>
    </row>
    <row r="257" spans="1:10" s="174" customFormat="1" ht="24" customHeight="1" hidden="1">
      <c r="A257" s="241" t="s">
        <v>509</v>
      </c>
      <c r="B257" s="392" t="s">
        <v>21</v>
      </c>
      <c r="C257" s="438">
        <v>10</v>
      </c>
      <c r="D257" s="247" t="s">
        <v>564</v>
      </c>
      <c r="E257" s="338" t="s">
        <v>510</v>
      </c>
      <c r="F257" s="337" t="s">
        <v>214</v>
      </c>
      <c r="G257" s="247"/>
      <c r="H257" s="248">
        <f aca="true" t="shared" si="30" ref="H257:J258">H258</f>
        <v>0</v>
      </c>
      <c r="I257" s="248">
        <f t="shared" si="30"/>
        <v>0</v>
      </c>
      <c r="J257" s="248">
        <f t="shared" si="30"/>
        <v>0</v>
      </c>
    </row>
    <row r="258" spans="1:10" s="174" customFormat="1" ht="32.25" customHeight="1" hidden="1">
      <c r="A258" s="339" t="s">
        <v>511</v>
      </c>
      <c r="B258" s="392" t="s">
        <v>21</v>
      </c>
      <c r="C258" s="438">
        <v>10</v>
      </c>
      <c r="D258" s="247" t="s">
        <v>564</v>
      </c>
      <c r="E258" s="649" t="s">
        <v>512</v>
      </c>
      <c r="F258" s="650"/>
      <c r="G258" s="247"/>
      <c r="H258" s="248">
        <f t="shared" si="30"/>
        <v>0</v>
      </c>
      <c r="I258" s="248">
        <f t="shared" si="30"/>
        <v>0</v>
      </c>
      <c r="J258" s="248">
        <f t="shared" si="30"/>
        <v>0</v>
      </c>
    </row>
    <row r="259" spans="1:10" s="174" customFormat="1" ht="35.25" customHeight="1" hidden="1">
      <c r="A259" s="208" t="s">
        <v>503</v>
      </c>
      <c r="B259" s="392" t="s">
        <v>21</v>
      </c>
      <c r="C259" s="438">
        <v>10</v>
      </c>
      <c r="D259" s="340" t="s">
        <v>564</v>
      </c>
      <c r="E259" s="649" t="s">
        <v>512</v>
      </c>
      <c r="F259" s="650"/>
      <c r="G259" s="340" t="s">
        <v>504</v>
      </c>
      <c r="H259" s="248"/>
      <c r="I259" s="248"/>
      <c r="J259" s="248"/>
    </row>
    <row r="260" spans="1:10" s="174" customFormat="1" ht="5.25" customHeight="1" hidden="1">
      <c r="A260" s="156" t="s">
        <v>513</v>
      </c>
      <c r="B260" s="392" t="s">
        <v>21</v>
      </c>
      <c r="C260" s="438">
        <v>10</v>
      </c>
      <c r="D260" s="247" t="s">
        <v>564</v>
      </c>
      <c r="E260" s="338" t="s">
        <v>514</v>
      </c>
      <c r="F260" s="341" t="s">
        <v>515</v>
      </c>
      <c r="G260" s="247"/>
      <c r="H260" s="248">
        <f>H261</f>
        <v>0</v>
      </c>
      <c r="I260" s="248">
        <f>I261</f>
        <v>0</v>
      </c>
      <c r="J260" s="248">
        <f>J261</f>
        <v>0</v>
      </c>
    </row>
    <row r="261" spans="1:10" s="174" customFormat="1" ht="31.5" customHeight="1" hidden="1">
      <c r="A261" s="208" t="s">
        <v>503</v>
      </c>
      <c r="B261" s="392" t="s">
        <v>21</v>
      </c>
      <c r="C261" s="438">
        <v>10</v>
      </c>
      <c r="D261" s="340" t="s">
        <v>564</v>
      </c>
      <c r="E261" s="338" t="s">
        <v>516</v>
      </c>
      <c r="F261" s="341" t="s">
        <v>515</v>
      </c>
      <c r="G261" s="340" t="s">
        <v>504</v>
      </c>
      <c r="H261" s="248"/>
      <c r="I261" s="248"/>
      <c r="J261" s="248"/>
    </row>
    <row r="262" spans="1:10" s="174" customFormat="1" ht="27.75" customHeight="1" hidden="1">
      <c r="A262" s="208" t="s">
        <v>517</v>
      </c>
      <c r="B262" s="392" t="s">
        <v>21</v>
      </c>
      <c r="C262" s="438">
        <v>10</v>
      </c>
      <c r="D262" s="247" t="s">
        <v>564</v>
      </c>
      <c r="E262" s="338" t="s">
        <v>518</v>
      </c>
      <c r="F262" s="341" t="s">
        <v>519</v>
      </c>
      <c r="G262" s="247"/>
      <c r="H262" s="248">
        <f>H263</f>
        <v>0</v>
      </c>
      <c r="I262" s="248">
        <f>I263</f>
        <v>0</v>
      </c>
      <c r="J262" s="248">
        <f>J263</f>
        <v>0</v>
      </c>
    </row>
    <row r="263" spans="1:10" s="174" customFormat="1" ht="27.75" customHeight="1" hidden="1">
      <c r="A263" s="208" t="s">
        <v>503</v>
      </c>
      <c r="B263" s="392" t="s">
        <v>21</v>
      </c>
      <c r="C263" s="438">
        <v>10</v>
      </c>
      <c r="D263" s="340" t="s">
        <v>564</v>
      </c>
      <c r="E263" s="338" t="s">
        <v>518</v>
      </c>
      <c r="F263" s="341" t="s">
        <v>519</v>
      </c>
      <c r="G263" s="340" t="s">
        <v>504</v>
      </c>
      <c r="H263" s="248"/>
      <c r="I263" s="248"/>
      <c r="J263" s="248"/>
    </row>
    <row r="264" spans="1:38" s="136" customFormat="1" ht="18" hidden="1">
      <c r="A264" s="158" t="s">
        <v>520</v>
      </c>
      <c r="B264" s="238" t="s">
        <v>21</v>
      </c>
      <c r="C264" s="388">
        <v>11</v>
      </c>
      <c r="D264" s="159"/>
      <c r="E264" s="171"/>
      <c r="F264" s="172"/>
      <c r="G264" s="177"/>
      <c r="H264" s="162">
        <v>200</v>
      </c>
      <c r="I264" s="162">
        <v>100</v>
      </c>
      <c r="J264" s="162">
        <v>100</v>
      </c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5"/>
      <c r="AE264" s="135"/>
      <c r="AF264" s="135"/>
      <c r="AG264" s="135"/>
      <c r="AH264" s="135"/>
      <c r="AI264" s="135"/>
      <c r="AJ264" s="135"/>
      <c r="AK264" s="135"/>
      <c r="AL264" s="135"/>
    </row>
    <row r="265" spans="1:38" s="136" customFormat="1" ht="18" hidden="1">
      <c r="A265" s="342" t="s">
        <v>521</v>
      </c>
      <c r="B265" s="430" t="s">
        <v>21</v>
      </c>
      <c r="C265" s="388">
        <v>11</v>
      </c>
      <c r="D265" s="159" t="s">
        <v>558</v>
      </c>
      <c r="E265" s="343"/>
      <c r="F265" s="155"/>
      <c r="G265" s="177"/>
      <c r="H265" s="162">
        <v>200</v>
      </c>
      <c r="I265" s="162">
        <v>100</v>
      </c>
      <c r="J265" s="162">
        <v>100</v>
      </c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  <c r="AJ265" s="135"/>
      <c r="AK265" s="135"/>
      <c r="AL265" s="135"/>
    </row>
    <row r="266" spans="1:38" s="345" customFormat="1" ht="130.5" customHeight="1" hidden="1">
      <c r="A266" s="320" t="s">
        <v>522</v>
      </c>
      <c r="B266" s="238" t="s">
        <v>21</v>
      </c>
      <c r="C266" s="238" t="s">
        <v>572</v>
      </c>
      <c r="D266" s="159" t="s">
        <v>558</v>
      </c>
      <c r="E266" s="343" t="s">
        <v>523</v>
      </c>
      <c r="F266" s="155" t="s">
        <v>214</v>
      </c>
      <c r="G266" s="161"/>
      <c r="H266" s="162">
        <v>200</v>
      </c>
      <c r="I266" s="162">
        <v>100</v>
      </c>
      <c r="J266" s="162">
        <v>100</v>
      </c>
      <c r="K266" s="344"/>
      <c r="L266" s="344"/>
      <c r="M266" s="344"/>
      <c r="N266" s="344"/>
      <c r="O266" s="344"/>
      <c r="P266" s="344"/>
      <c r="Q266" s="344"/>
      <c r="R266" s="344"/>
      <c r="S266" s="344"/>
      <c r="T266" s="344"/>
      <c r="U266" s="344"/>
      <c r="V266" s="344"/>
      <c r="W266" s="344"/>
      <c r="X266" s="344"/>
      <c r="Y266" s="344"/>
      <c r="Z266" s="344"/>
      <c r="AA266" s="344"/>
      <c r="AB266" s="344"/>
      <c r="AC266" s="344"/>
      <c r="AD266" s="344"/>
      <c r="AE266" s="344"/>
      <c r="AF266" s="344"/>
      <c r="AG266" s="344"/>
      <c r="AH266" s="344"/>
      <c r="AI266" s="344"/>
      <c r="AJ266" s="344"/>
      <c r="AK266" s="344"/>
      <c r="AL266" s="344"/>
    </row>
    <row r="267" spans="1:38" s="136" customFormat="1" ht="18" customHeight="1" hidden="1">
      <c r="A267" s="151" t="s">
        <v>524</v>
      </c>
      <c r="B267" s="173" t="s">
        <v>21</v>
      </c>
      <c r="C267" s="173" t="s">
        <v>572</v>
      </c>
      <c r="D267" s="385" t="s">
        <v>558</v>
      </c>
      <c r="E267" s="321" t="s">
        <v>525</v>
      </c>
      <c r="F267" s="147" t="s">
        <v>214</v>
      </c>
      <c r="G267" s="177"/>
      <c r="H267" s="182">
        <v>200</v>
      </c>
      <c r="I267" s="182">
        <v>100</v>
      </c>
      <c r="J267" s="182">
        <v>100</v>
      </c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  <c r="AD267" s="135"/>
      <c r="AE267" s="135"/>
      <c r="AF267" s="135"/>
      <c r="AG267" s="135"/>
      <c r="AH267" s="135"/>
      <c r="AI267" s="135"/>
      <c r="AJ267" s="135"/>
      <c r="AK267" s="135"/>
      <c r="AL267" s="135"/>
    </row>
    <row r="268" spans="1:38" s="136" customFormat="1" ht="87.75" customHeight="1" hidden="1">
      <c r="A268" s="151" t="s">
        <v>526</v>
      </c>
      <c r="B268" s="173" t="s">
        <v>21</v>
      </c>
      <c r="C268" s="173" t="s">
        <v>572</v>
      </c>
      <c r="D268" s="385" t="s">
        <v>558</v>
      </c>
      <c r="E268" s="321" t="s">
        <v>527</v>
      </c>
      <c r="F268" s="147" t="s">
        <v>214</v>
      </c>
      <c r="G268" s="177"/>
      <c r="H268" s="182">
        <v>200</v>
      </c>
      <c r="I268" s="182">
        <v>100</v>
      </c>
      <c r="J268" s="182">
        <v>100</v>
      </c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135"/>
      <c r="AL268" s="135"/>
    </row>
    <row r="269" spans="1:38" s="136" customFormat="1" ht="69" hidden="1">
      <c r="A269" s="346" t="s">
        <v>528</v>
      </c>
      <c r="B269" s="173" t="s">
        <v>21</v>
      </c>
      <c r="C269" s="173" t="s">
        <v>572</v>
      </c>
      <c r="D269" s="385" t="s">
        <v>558</v>
      </c>
      <c r="E269" s="321" t="s">
        <v>527</v>
      </c>
      <c r="F269" s="147" t="s">
        <v>529</v>
      </c>
      <c r="G269" s="177"/>
      <c r="H269" s="182">
        <v>200</v>
      </c>
      <c r="I269" s="182">
        <v>100</v>
      </c>
      <c r="J269" s="182">
        <v>100</v>
      </c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5"/>
      <c r="AC269" s="135"/>
      <c r="AD269" s="135"/>
      <c r="AE269" s="135"/>
      <c r="AF269" s="135"/>
      <c r="AG269" s="135"/>
      <c r="AH269" s="135"/>
      <c r="AI269" s="135"/>
      <c r="AJ269" s="135"/>
      <c r="AK269" s="135"/>
      <c r="AL269" s="135"/>
    </row>
    <row r="270" spans="1:38" s="136" customFormat="1" ht="36" hidden="1">
      <c r="A270" s="331" t="s">
        <v>248</v>
      </c>
      <c r="B270" s="173" t="s">
        <v>21</v>
      </c>
      <c r="C270" s="173" t="s">
        <v>572</v>
      </c>
      <c r="D270" s="385" t="s">
        <v>558</v>
      </c>
      <c r="E270" s="321" t="s">
        <v>527</v>
      </c>
      <c r="F270" s="147" t="s">
        <v>529</v>
      </c>
      <c r="G270" s="177" t="s">
        <v>227</v>
      </c>
      <c r="H270" s="182">
        <v>200</v>
      </c>
      <c r="I270" s="182">
        <v>100</v>
      </c>
      <c r="J270" s="182">
        <v>100</v>
      </c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5"/>
      <c r="AE270" s="135"/>
      <c r="AF270" s="135"/>
      <c r="AG270" s="135"/>
      <c r="AH270" s="135"/>
      <c r="AI270" s="135"/>
      <c r="AJ270" s="135"/>
      <c r="AK270" s="135"/>
      <c r="AL270" s="135"/>
    </row>
    <row r="271" spans="1:38" s="136" customFormat="1" ht="0.75" customHeight="1" hidden="1">
      <c r="A271" s="157" t="s">
        <v>530</v>
      </c>
      <c r="B271" s="173" t="s">
        <v>21</v>
      </c>
      <c r="C271" s="173" t="s">
        <v>572</v>
      </c>
      <c r="D271" s="385" t="s">
        <v>558</v>
      </c>
      <c r="E271" s="347" t="s">
        <v>531</v>
      </c>
      <c r="F271" s="147" t="s">
        <v>532</v>
      </c>
      <c r="G271" s="177"/>
      <c r="H271" s="182">
        <f>+H272</f>
        <v>0</v>
      </c>
      <c r="I271" s="348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5"/>
      <c r="AC271" s="135"/>
      <c r="AD271" s="135"/>
      <c r="AE271" s="135"/>
      <c r="AF271" s="135"/>
      <c r="AG271" s="135"/>
      <c r="AH271" s="135"/>
      <c r="AI271" s="135"/>
      <c r="AJ271" s="135"/>
      <c r="AK271" s="135"/>
      <c r="AL271" s="135"/>
    </row>
    <row r="272" spans="1:38" s="136" customFormat="1" ht="16.5" customHeight="1" hidden="1">
      <c r="A272" s="349" t="s">
        <v>248</v>
      </c>
      <c r="B272" s="218" t="s">
        <v>21</v>
      </c>
      <c r="C272" s="440" t="s">
        <v>572</v>
      </c>
      <c r="D272" s="440" t="s">
        <v>558</v>
      </c>
      <c r="E272" s="321" t="s">
        <v>533</v>
      </c>
      <c r="F272" s="147" t="s">
        <v>532</v>
      </c>
      <c r="G272" s="350" t="s">
        <v>227</v>
      </c>
      <c r="H272" s="182"/>
      <c r="I272" s="348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  <c r="AF272" s="135"/>
      <c r="AG272" s="135"/>
      <c r="AH272" s="135"/>
      <c r="AI272" s="135"/>
      <c r="AJ272" s="135"/>
      <c r="AK272" s="135"/>
      <c r="AL272" s="135"/>
    </row>
    <row r="273" spans="1:38" s="136" customFormat="1" ht="34.5" hidden="1">
      <c r="A273" s="351" t="s">
        <v>534</v>
      </c>
      <c r="B273" s="352" t="s">
        <v>21</v>
      </c>
      <c r="C273" s="352" t="s">
        <v>563</v>
      </c>
      <c r="D273" s="441"/>
      <c r="E273" s="651"/>
      <c r="F273" s="652"/>
      <c r="G273" s="352"/>
      <c r="H273" s="353">
        <f>H274</f>
        <v>0</v>
      </c>
      <c r="I273" s="348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  <c r="AD273" s="135"/>
      <c r="AE273" s="135"/>
      <c r="AF273" s="135"/>
      <c r="AG273" s="135"/>
      <c r="AH273" s="135"/>
      <c r="AI273" s="135"/>
      <c r="AJ273" s="135"/>
      <c r="AK273" s="135"/>
      <c r="AL273" s="135"/>
    </row>
    <row r="274" spans="1:38" s="136" customFormat="1" ht="36" hidden="1">
      <c r="A274" s="354" t="s">
        <v>535</v>
      </c>
      <c r="B274" s="218" t="s">
        <v>21</v>
      </c>
      <c r="C274" s="218" t="s">
        <v>563</v>
      </c>
      <c r="D274" s="440" t="s">
        <v>558</v>
      </c>
      <c r="E274" s="635"/>
      <c r="F274" s="636"/>
      <c r="G274" s="218"/>
      <c r="H274" s="356">
        <f>H275</f>
        <v>0</v>
      </c>
      <c r="I274" s="348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  <c r="AF274" s="135"/>
      <c r="AG274" s="135"/>
      <c r="AH274" s="135"/>
      <c r="AI274" s="135"/>
      <c r="AJ274" s="135"/>
      <c r="AK274" s="135"/>
      <c r="AL274" s="135"/>
    </row>
    <row r="275" spans="1:38" s="136" customFormat="1" ht="104.25" hidden="1">
      <c r="A275" s="320" t="s">
        <v>536</v>
      </c>
      <c r="B275" s="218" t="s">
        <v>21</v>
      </c>
      <c r="C275" s="218" t="s">
        <v>563</v>
      </c>
      <c r="D275" s="440" t="s">
        <v>558</v>
      </c>
      <c r="E275" s="635" t="s">
        <v>537</v>
      </c>
      <c r="F275" s="636"/>
      <c r="G275" s="218"/>
      <c r="H275" s="356">
        <f>H276</f>
        <v>0</v>
      </c>
      <c r="I275" s="348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  <c r="AF275" s="135"/>
      <c r="AG275" s="135"/>
      <c r="AH275" s="135"/>
      <c r="AI275" s="135"/>
      <c r="AJ275" s="135"/>
      <c r="AK275" s="135"/>
      <c r="AL275" s="135"/>
    </row>
    <row r="276" spans="1:38" s="136" customFormat="1" ht="108" hidden="1">
      <c r="A276" s="151" t="s">
        <v>538</v>
      </c>
      <c r="B276" s="218" t="s">
        <v>21</v>
      </c>
      <c r="C276" s="218" t="s">
        <v>563</v>
      </c>
      <c r="D276" s="440" t="s">
        <v>558</v>
      </c>
      <c r="E276" s="635" t="s">
        <v>539</v>
      </c>
      <c r="F276" s="636"/>
      <c r="G276" s="218"/>
      <c r="H276" s="356">
        <f>H278</f>
        <v>0</v>
      </c>
      <c r="I276" s="348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5"/>
      <c r="AC276" s="135"/>
      <c r="AD276" s="135"/>
      <c r="AE276" s="135"/>
      <c r="AF276" s="135"/>
      <c r="AG276" s="135"/>
      <c r="AH276" s="135"/>
      <c r="AI276" s="135"/>
      <c r="AJ276" s="135"/>
      <c r="AK276" s="135"/>
      <c r="AL276" s="135"/>
    </row>
    <row r="277" spans="1:38" s="136" customFormat="1" ht="36" hidden="1">
      <c r="A277" s="265" t="s">
        <v>540</v>
      </c>
      <c r="B277" s="218" t="s">
        <v>21</v>
      </c>
      <c r="C277" s="218" t="s">
        <v>563</v>
      </c>
      <c r="D277" s="440" t="s">
        <v>558</v>
      </c>
      <c r="E277" s="355" t="s">
        <v>541</v>
      </c>
      <c r="F277" s="350" t="s">
        <v>214</v>
      </c>
      <c r="G277" s="218"/>
      <c r="H277" s="356"/>
      <c r="I277" s="348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5"/>
      <c r="AC277" s="135"/>
      <c r="AD277" s="135"/>
      <c r="AE277" s="135"/>
      <c r="AF277" s="135"/>
      <c r="AG277" s="135"/>
      <c r="AH277" s="135"/>
      <c r="AI277" s="135"/>
      <c r="AJ277" s="135"/>
      <c r="AK277" s="135"/>
      <c r="AL277" s="135"/>
    </row>
    <row r="278" spans="1:38" s="136" customFormat="1" ht="18" hidden="1">
      <c r="A278" s="354" t="s">
        <v>542</v>
      </c>
      <c r="B278" s="218" t="s">
        <v>21</v>
      </c>
      <c r="C278" s="218" t="s">
        <v>563</v>
      </c>
      <c r="D278" s="440" t="s">
        <v>558</v>
      </c>
      <c r="E278" s="635" t="s">
        <v>543</v>
      </c>
      <c r="F278" s="636"/>
      <c r="G278" s="218"/>
      <c r="H278" s="356">
        <f>H279</f>
        <v>0</v>
      </c>
      <c r="I278" s="348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  <c r="AD278" s="135"/>
      <c r="AE278" s="135"/>
      <c r="AF278" s="135"/>
      <c r="AG278" s="135"/>
      <c r="AH278" s="135"/>
      <c r="AI278" s="135"/>
      <c r="AJ278" s="135"/>
      <c r="AK278" s="135"/>
      <c r="AL278" s="135"/>
    </row>
    <row r="279" spans="1:38" s="136" customFormat="1" ht="18" hidden="1">
      <c r="A279" s="357" t="s">
        <v>544</v>
      </c>
      <c r="B279" s="358" t="s">
        <v>21</v>
      </c>
      <c r="C279" s="358" t="s">
        <v>563</v>
      </c>
      <c r="D279" s="442" t="s">
        <v>558</v>
      </c>
      <c r="E279" s="639" t="s">
        <v>543</v>
      </c>
      <c r="F279" s="640"/>
      <c r="G279" s="358" t="s">
        <v>545</v>
      </c>
      <c r="H279" s="359"/>
      <c r="I279" s="348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  <c r="AC279" s="135"/>
      <c r="AD279" s="135"/>
      <c r="AE279" s="135"/>
      <c r="AF279" s="135"/>
      <c r="AG279" s="135"/>
      <c r="AH279" s="135"/>
      <c r="AI279" s="135"/>
      <c r="AJ279" s="135"/>
      <c r="AK279" s="135"/>
      <c r="AL279" s="135"/>
    </row>
    <row r="280" spans="1:38" s="136" customFormat="1" ht="34.5" hidden="1">
      <c r="A280" s="351" t="s">
        <v>546</v>
      </c>
      <c r="B280" s="352" t="s">
        <v>21</v>
      </c>
      <c r="C280" s="352" t="s">
        <v>563</v>
      </c>
      <c r="D280" s="440"/>
      <c r="E280" s="360"/>
      <c r="F280" s="361"/>
      <c r="G280" s="218"/>
      <c r="H280" s="353">
        <v>500</v>
      </c>
      <c r="I280" s="362">
        <v>0</v>
      </c>
      <c r="J280" s="363">
        <v>0</v>
      </c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  <c r="AD280" s="135"/>
      <c r="AE280" s="135"/>
      <c r="AF280" s="135"/>
      <c r="AG280" s="135"/>
      <c r="AH280" s="135"/>
      <c r="AI280" s="135"/>
      <c r="AJ280" s="135"/>
      <c r="AK280" s="135"/>
      <c r="AL280" s="135"/>
    </row>
    <row r="281" spans="1:38" s="136" customFormat="1" ht="36" hidden="1">
      <c r="A281" s="354" t="s">
        <v>535</v>
      </c>
      <c r="B281" s="218" t="s">
        <v>21</v>
      </c>
      <c r="C281" s="218" t="s">
        <v>563</v>
      </c>
      <c r="D281" s="440" t="s">
        <v>558</v>
      </c>
      <c r="E281" s="641"/>
      <c r="F281" s="642"/>
      <c r="G281" s="364"/>
      <c r="H281" s="356">
        <v>500</v>
      </c>
      <c r="I281" s="365">
        <v>0</v>
      </c>
      <c r="J281" s="366">
        <v>0</v>
      </c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5"/>
      <c r="AE281" s="135"/>
      <c r="AF281" s="135"/>
      <c r="AG281" s="135"/>
      <c r="AH281" s="135"/>
      <c r="AI281" s="135"/>
      <c r="AJ281" s="135"/>
      <c r="AK281" s="135"/>
      <c r="AL281" s="135"/>
    </row>
    <row r="282" spans="1:38" s="136" customFormat="1" ht="34.5" hidden="1">
      <c r="A282" s="351" t="s">
        <v>547</v>
      </c>
      <c r="B282" s="218" t="s">
        <v>21</v>
      </c>
      <c r="C282" s="218" t="s">
        <v>563</v>
      </c>
      <c r="D282" s="440" t="s">
        <v>558</v>
      </c>
      <c r="E282" s="635" t="s">
        <v>548</v>
      </c>
      <c r="F282" s="636"/>
      <c r="G282" s="364"/>
      <c r="H282" s="356">
        <v>500</v>
      </c>
      <c r="I282" s="365">
        <v>0</v>
      </c>
      <c r="J282" s="366">
        <v>0</v>
      </c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5"/>
      <c r="AF282" s="135"/>
      <c r="AG282" s="135"/>
      <c r="AH282" s="135"/>
      <c r="AI282" s="135"/>
      <c r="AJ282" s="135"/>
      <c r="AK282" s="135"/>
      <c r="AL282" s="135"/>
    </row>
    <row r="283" spans="1:38" s="136" customFormat="1" ht="18" hidden="1">
      <c r="A283" s="354" t="s">
        <v>549</v>
      </c>
      <c r="B283" s="218" t="s">
        <v>21</v>
      </c>
      <c r="C283" s="218" t="s">
        <v>563</v>
      </c>
      <c r="D283" s="440" t="s">
        <v>558</v>
      </c>
      <c r="E283" s="635" t="s">
        <v>550</v>
      </c>
      <c r="F283" s="636"/>
      <c r="G283" s="218"/>
      <c r="H283" s="356">
        <v>500</v>
      </c>
      <c r="I283" s="365">
        <v>0</v>
      </c>
      <c r="J283" s="366">
        <v>0</v>
      </c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  <c r="AD283" s="135"/>
      <c r="AE283" s="135"/>
      <c r="AF283" s="135"/>
      <c r="AG283" s="135"/>
      <c r="AH283" s="135"/>
      <c r="AI283" s="135"/>
      <c r="AJ283" s="135"/>
      <c r="AK283" s="135"/>
      <c r="AL283" s="135"/>
    </row>
    <row r="284" spans="1:38" s="136" customFormat="1" ht="18" hidden="1">
      <c r="A284" s="354" t="s">
        <v>542</v>
      </c>
      <c r="B284" s="218" t="s">
        <v>21</v>
      </c>
      <c r="C284" s="218" t="s">
        <v>563</v>
      </c>
      <c r="D284" s="440" t="s">
        <v>558</v>
      </c>
      <c r="E284" s="637" t="s">
        <v>551</v>
      </c>
      <c r="F284" s="638"/>
      <c r="G284" s="218"/>
      <c r="H284" s="356">
        <v>500</v>
      </c>
      <c r="I284" s="365">
        <v>0</v>
      </c>
      <c r="J284" s="366">
        <v>0</v>
      </c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  <c r="AD284" s="135"/>
      <c r="AE284" s="135"/>
      <c r="AF284" s="135"/>
      <c r="AG284" s="135"/>
      <c r="AH284" s="135"/>
      <c r="AI284" s="135"/>
      <c r="AJ284" s="135"/>
      <c r="AK284" s="135"/>
      <c r="AL284" s="135"/>
    </row>
    <row r="285" spans="1:38" s="136" customFormat="1" ht="26.25" customHeight="1" hidden="1">
      <c r="A285" s="354" t="s">
        <v>552</v>
      </c>
      <c r="B285" s="218" t="s">
        <v>21</v>
      </c>
      <c r="C285" s="218" t="s">
        <v>563</v>
      </c>
      <c r="D285" s="440" t="s">
        <v>558</v>
      </c>
      <c r="E285" s="637" t="s">
        <v>551</v>
      </c>
      <c r="F285" s="638"/>
      <c r="G285" s="218" t="s">
        <v>545</v>
      </c>
      <c r="H285" s="356">
        <v>500</v>
      </c>
      <c r="I285" s="365">
        <v>0</v>
      </c>
      <c r="J285" s="366">
        <v>0</v>
      </c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  <c r="AD285" s="135"/>
      <c r="AE285" s="135"/>
      <c r="AF285" s="135"/>
      <c r="AG285" s="135"/>
      <c r="AH285" s="135"/>
      <c r="AI285" s="135"/>
      <c r="AJ285" s="135"/>
      <c r="AK285" s="135"/>
      <c r="AL285" s="135"/>
    </row>
    <row r="286" spans="1:38" s="136" customFormat="1" ht="18">
      <c r="A286" s="367"/>
      <c r="B286" s="370"/>
      <c r="C286" s="370"/>
      <c r="D286" s="443"/>
      <c r="E286" s="368"/>
      <c r="F286" s="369"/>
      <c r="G286" s="370"/>
      <c r="H286" s="371"/>
      <c r="I286" s="348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  <c r="AD286" s="135"/>
      <c r="AE286" s="135"/>
      <c r="AF286" s="135"/>
      <c r="AG286" s="135"/>
      <c r="AH286" s="135"/>
      <c r="AI286" s="135"/>
      <c r="AJ286" s="135"/>
      <c r="AK286" s="135"/>
      <c r="AL286" s="135"/>
    </row>
    <row r="287" spans="1:38" s="136" customFormat="1" ht="18">
      <c r="A287" s="367"/>
      <c r="B287" s="370"/>
      <c r="C287" s="370"/>
      <c r="D287" s="443"/>
      <c r="E287" s="368"/>
      <c r="F287" s="369"/>
      <c r="G287" s="370"/>
      <c r="H287" s="371"/>
      <c r="I287" s="348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5"/>
      <c r="AE287" s="135"/>
      <c r="AF287" s="135"/>
      <c r="AG287" s="135"/>
      <c r="AH287" s="135"/>
      <c r="AI287" s="135"/>
      <c r="AJ287" s="135"/>
      <c r="AK287" s="135"/>
      <c r="AL287" s="135"/>
    </row>
    <row r="288" spans="1:38" s="136" customFormat="1" ht="18">
      <c r="A288" s="367"/>
      <c r="B288" s="370"/>
      <c r="C288" s="370"/>
      <c r="D288" s="443"/>
      <c r="E288" s="368"/>
      <c r="F288" s="369"/>
      <c r="G288" s="370"/>
      <c r="H288" s="371"/>
      <c r="I288" s="348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  <c r="AF288" s="135"/>
      <c r="AG288" s="135"/>
      <c r="AH288" s="135"/>
      <c r="AI288" s="135"/>
      <c r="AJ288" s="135"/>
      <c r="AK288" s="135"/>
      <c r="AL288" s="135"/>
    </row>
    <row r="289" spans="1:38" s="136" customFormat="1" ht="18">
      <c r="A289" s="367"/>
      <c r="B289" s="370"/>
      <c r="C289" s="370"/>
      <c r="D289" s="443"/>
      <c r="E289" s="368"/>
      <c r="F289" s="369"/>
      <c r="G289" s="370"/>
      <c r="H289" s="371"/>
      <c r="I289" s="348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  <c r="AF289" s="135"/>
      <c r="AG289" s="135"/>
      <c r="AH289" s="135"/>
      <c r="AI289" s="135"/>
      <c r="AJ289" s="135"/>
      <c r="AK289" s="135"/>
      <c r="AL289" s="135"/>
    </row>
    <row r="290" spans="1:38" s="136" customFormat="1" ht="18">
      <c r="A290" s="367"/>
      <c r="B290" s="370"/>
      <c r="C290" s="370"/>
      <c r="D290" s="443"/>
      <c r="E290" s="368"/>
      <c r="F290" s="369"/>
      <c r="G290" s="370"/>
      <c r="H290" s="371"/>
      <c r="I290" s="348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</row>
    <row r="291" spans="1:38" s="136" customFormat="1" ht="18">
      <c r="A291" s="367"/>
      <c r="B291" s="370"/>
      <c r="C291" s="370"/>
      <c r="D291" s="443"/>
      <c r="E291" s="368"/>
      <c r="F291" s="369"/>
      <c r="G291" s="370"/>
      <c r="H291" s="371"/>
      <c r="I291" s="348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  <c r="AF291" s="135"/>
      <c r="AG291" s="135"/>
      <c r="AH291" s="135"/>
      <c r="AI291" s="135"/>
      <c r="AJ291" s="135"/>
      <c r="AK291" s="135"/>
      <c r="AL291" s="135"/>
    </row>
    <row r="292" spans="1:38" s="136" customFormat="1" ht="18">
      <c r="A292" s="367"/>
      <c r="B292" s="370"/>
      <c r="C292" s="370"/>
      <c r="D292" s="443"/>
      <c r="E292" s="368"/>
      <c r="F292" s="369"/>
      <c r="G292" s="370"/>
      <c r="H292" s="371"/>
      <c r="I292" s="348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  <c r="AF292" s="135"/>
      <c r="AG292" s="135"/>
      <c r="AH292" s="135"/>
      <c r="AI292" s="135"/>
      <c r="AJ292" s="135"/>
      <c r="AK292" s="135"/>
      <c r="AL292" s="135"/>
    </row>
    <row r="293" spans="1:38" s="136" customFormat="1" ht="18">
      <c r="A293" s="367"/>
      <c r="B293" s="370"/>
      <c r="C293" s="370"/>
      <c r="D293" s="443"/>
      <c r="E293" s="368"/>
      <c r="F293" s="369"/>
      <c r="G293" s="370"/>
      <c r="H293" s="371"/>
      <c r="I293" s="348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  <c r="AF293" s="135"/>
      <c r="AG293" s="135"/>
      <c r="AH293" s="135"/>
      <c r="AI293" s="135"/>
      <c r="AJ293" s="135"/>
      <c r="AK293" s="135"/>
      <c r="AL293" s="135"/>
    </row>
    <row r="294" spans="1:38" s="136" customFormat="1" ht="18">
      <c r="A294" s="367"/>
      <c r="B294" s="370"/>
      <c r="C294" s="370"/>
      <c r="D294" s="443"/>
      <c r="E294" s="368"/>
      <c r="F294" s="369"/>
      <c r="G294" s="370"/>
      <c r="H294" s="371"/>
      <c r="I294" s="348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</row>
    <row r="295" spans="1:38" s="136" customFormat="1" ht="18">
      <c r="A295" s="367"/>
      <c r="B295" s="370"/>
      <c r="C295" s="370"/>
      <c r="D295" s="443"/>
      <c r="E295" s="368"/>
      <c r="F295" s="369"/>
      <c r="G295" s="370"/>
      <c r="H295" s="371"/>
      <c r="I295" s="348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  <c r="AF295" s="135"/>
      <c r="AG295" s="135"/>
      <c r="AH295" s="135"/>
      <c r="AI295" s="135"/>
      <c r="AJ295" s="135"/>
      <c r="AK295" s="135"/>
      <c r="AL295" s="135"/>
    </row>
    <row r="296" spans="1:38" s="136" customFormat="1" ht="18">
      <c r="A296" s="367"/>
      <c r="B296" s="370"/>
      <c r="C296" s="370"/>
      <c r="D296" s="443"/>
      <c r="E296" s="368"/>
      <c r="F296" s="369"/>
      <c r="G296" s="370"/>
      <c r="H296" s="371"/>
      <c r="I296" s="348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5"/>
      <c r="AE296" s="135"/>
      <c r="AF296" s="135"/>
      <c r="AG296" s="135"/>
      <c r="AH296" s="135"/>
      <c r="AI296" s="135"/>
      <c r="AJ296" s="135"/>
      <c r="AK296" s="135"/>
      <c r="AL296" s="135"/>
    </row>
    <row r="297" spans="1:38" s="136" customFormat="1" ht="18">
      <c r="A297" s="367"/>
      <c r="B297" s="370"/>
      <c r="C297" s="370"/>
      <c r="D297" s="443"/>
      <c r="E297" s="368"/>
      <c r="F297" s="369"/>
      <c r="G297" s="370"/>
      <c r="H297" s="371"/>
      <c r="I297" s="348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35"/>
    </row>
    <row r="298" spans="1:38" s="136" customFormat="1" ht="18">
      <c r="A298" s="367"/>
      <c r="B298" s="370"/>
      <c r="C298" s="370"/>
      <c r="D298" s="443"/>
      <c r="E298" s="368"/>
      <c r="F298" s="369"/>
      <c r="G298" s="370"/>
      <c r="H298" s="371"/>
      <c r="I298" s="348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5"/>
      <c r="AC298" s="135"/>
      <c r="AD298" s="135"/>
      <c r="AE298" s="135"/>
      <c r="AF298" s="135"/>
      <c r="AG298" s="135"/>
      <c r="AH298" s="135"/>
      <c r="AI298" s="135"/>
      <c r="AJ298" s="135"/>
      <c r="AK298" s="135"/>
      <c r="AL298" s="135"/>
    </row>
    <row r="299" spans="1:38" s="136" customFormat="1" ht="18">
      <c r="A299" s="367"/>
      <c r="B299" s="370"/>
      <c r="C299" s="370"/>
      <c r="D299" s="443"/>
      <c r="E299" s="368"/>
      <c r="F299" s="369"/>
      <c r="G299" s="370"/>
      <c r="H299" s="371"/>
      <c r="I299" s="348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5"/>
      <c r="AC299" s="135"/>
      <c r="AD299" s="135"/>
      <c r="AE299" s="135"/>
      <c r="AF299" s="135"/>
      <c r="AG299" s="135"/>
      <c r="AH299" s="135"/>
      <c r="AI299" s="135"/>
      <c r="AJ299" s="135"/>
      <c r="AK299" s="135"/>
      <c r="AL299" s="135"/>
    </row>
    <row r="300" spans="1:38" s="136" customFormat="1" ht="18">
      <c r="A300" s="367"/>
      <c r="B300" s="370"/>
      <c r="C300" s="370"/>
      <c r="D300" s="443"/>
      <c r="E300" s="368"/>
      <c r="F300" s="369"/>
      <c r="G300" s="370"/>
      <c r="H300" s="371"/>
      <c r="I300" s="348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  <c r="AB300" s="135"/>
      <c r="AC300" s="135"/>
      <c r="AD300" s="135"/>
      <c r="AE300" s="135"/>
      <c r="AF300" s="135"/>
      <c r="AG300" s="135"/>
      <c r="AH300" s="135"/>
      <c r="AI300" s="135"/>
      <c r="AJ300" s="135"/>
      <c r="AK300" s="135"/>
      <c r="AL300" s="135"/>
    </row>
    <row r="301" spans="1:38" s="136" customFormat="1" ht="18">
      <c r="A301" s="367"/>
      <c r="B301" s="370"/>
      <c r="C301" s="370"/>
      <c r="D301" s="443"/>
      <c r="E301" s="368"/>
      <c r="F301" s="369"/>
      <c r="G301" s="370"/>
      <c r="H301" s="371"/>
      <c r="I301" s="348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  <c r="AF301" s="135"/>
      <c r="AG301" s="135"/>
      <c r="AH301" s="135"/>
      <c r="AI301" s="135"/>
      <c r="AJ301" s="135"/>
      <c r="AK301" s="135"/>
      <c r="AL301" s="135"/>
    </row>
    <row r="302" spans="1:38" s="136" customFormat="1" ht="18">
      <c r="A302" s="367"/>
      <c r="B302" s="370"/>
      <c r="C302" s="370"/>
      <c r="D302" s="443"/>
      <c r="E302" s="368"/>
      <c r="F302" s="369"/>
      <c r="G302" s="370"/>
      <c r="H302" s="371"/>
      <c r="I302" s="348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5"/>
      <c r="AE302" s="135"/>
      <c r="AF302" s="135"/>
      <c r="AG302" s="135"/>
      <c r="AH302" s="135"/>
      <c r="AI302" s="135"/>
      <c r="AJ302" s="135"/>
      <c r="AK302" s="135"/>
      <c r="AL302" s="135"/>
    </row>
    <row r="303" spans="1:38" s="136" customFormat="1" ht="18">
      <c r="A303" s="367"/>
      <c r="B303" s="370"/>
      <c r="C303" s="370"/>
      <c r="D303" s="443"/>
      <c r="E303" s="368"/>
      <c r="F303" s="369"/>
      <c r="G303" s="370"/>
      <c r="H303" s="371"/>
      <c r="I303" s="348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  <c r="AA303" s="135"/>
      <c r="AB303" s="135"/>
      <c r="AC303" s="135"/>
      <c r="AD303" s="135"/>
      <c r="AE303" s="135"/>
      <c r="AF303" s="135"/>
      <c r="AG303" s="135"/>
      <c r="AH303" s="135"/>
      <c r="AI303" s="135"/>
      <c r="AJ303" s="135"/>
      <c r="AK303" s="135"/>
      <c r="AL303" s="135"/>
    </row>
    <row r="304" spans="1:38" s="136" customFormat="1" ht="18">
      <c r="A304" s="367"/>
      <c r="B304" s="370"/>
      <c r="C304" s="370"/>
      <c r="D304" s="443"/>
      <c r="E304" s="368"/>
      <c r="F304" s="369"/>
      <c r="G304" s="370"/>
      <c r="H304" s="371"/>
      <c r="I304" s="348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  <c r="AF304" s="135"/>
      <c r="AG304" s="135"/>
      <c r="AH304" s="135"/>
      <c r="AI304" s="135"/>
      <c r="AJ304" s="135"/>
      <c r="AK304" s="135"/>
      <c r="AL304" s="135"/>
    </row>
    <row r="305" spans="1:38" s="136" customFormat="1" ht="18">
      <c r="A305" s="367"/>
      <c r="B305" s="370"/>
      <c r="C305" s="370"/>
      <c r="D305" s="443"/>
      <c r="E305" s="368"/>
      <c r="F305" s="369"/>
      <c r="G305" s="370"/>
      <c r="H305" s="371"/>
      <c r="I305" s="348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  <c r="AA305" s="135"/>
      <c r="AB305" s="135"/>
      <c r="AC305" s="135"/>
      <c r="AD305" s="135"/>
      <c r="AE305" s="135"/>
      <c r="AF305" s="135"/>
      <c r="AG305" s="135"/>
      <c r="AH305" s="135"/>
      <c r="AI305" s="135"/>
      <c r="AJ305" s="135"/>
      <c r="AK305" s="135"/>
      <c r="AL305" s="135"/>
    </row>
    <row r="306" spans="1:38" s="136" customFormat="1" ht="18">
      <c r="A306" s="367"/>
      <c r="B306" s="370"/>
      <c r="C306" s="370"/>
      <c r="D306" s="443"/>
      <c r="E306" s="368"/>
      <c r="F306" s="369"/>
      <c r="G306" s="370"/>
      <c r="H306" s="371"/>
      <c r="I306" s="348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  <c r="AA306" s="135"/>
      <c r="AB306" s="135"/>
      <c r="AC306" s="135"/>
      <c r="AD306" s="135"/>
      <c r="AE306" s="135"/>
      <c r="AF306" s="135"/>
      <c r="AG306" s="135"/>
      <c r="AH306" s="135"/>
      <c r="AI306" s="135"/>
      <c r="AJ306" s="135"/>
      <c r="AK306" s="135"/>
      <c r="AL306" s="135"/>
    </row>
    <row r="307" spans="1:38" s="136" customFormat="1" ht="18">
      <c r="A307" s="367"/>
      <c r="B307" s="370"/>
      <c r="C307" s="370"/>
      <c r="D307" s="443"/>
      <c r="E307" s="368"/>
      <c r="F307" s="369"/>
      <c r="G307" s="370"/>
      <c r="H307" s="371"/>
      <c r="I307" s="348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  <c r="AA307" s="135"/>
      <c r="AB307" s="135"/>
      <c r="AC307" s="135"/>
      <c r="AD307" s="135"/>
      <c r="AE307" s="135"/>
      <c r="AF307" s="135"/>
      <c r="AG307" s="135"/>
      <c r="AH307" s="135"/>
      <c r="AI307" s="135"/>
      <c r="AJ307" s="135"/>
      <c r="AK307" s="135"/>
      <c r="AL307" s="135"/>
    </row>
    <row r="308" spans="1:38" s="136" customFormat="1" ht="18">
      <c r="A308" s="367"/>
      <c r="B308" s="370"/>
      <c r="C308" s="370"/>
      <c r="D308" s="443"/>
      <c r="E308" s="368"/>
      <c r="F308" s="369"/>
      <c r="G308" s="370"/>
      <c r="H308" s="371"/>
      <c r="I308" s="348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  <c r="AA308" s="135"/>
      <c r="AB308" s="135"/>
      <c r="AC308" s="135"/>
      <c r="AD308" s="135"/>
      <c r="AE308" s="135"/>
      <c r="AF308" s="135"/>
      <c r="AG308" s="135"/>
      <c r="AH308" s="135"/>
      <c r="AI308" s="135"/>
      <c r="AJ308" s="135"/>
      <c r="AK308" s="135"/>
      <c r="AL308" s="135"/>
    </row>
    <row r="309" spans="1:38" s="136" customFormat="1" ht="18">
      <c r="A309" s="367"/>
      <c r="B309" s="370"/>
      <c r="C309" s="370"/>
      <c r="D309" s="443"/>
      <c r="E309" s="368"/>
      <c r="F309" s="369"/>
      <c r="G309" s="370"/>
      <c r="H309" s="371"/>
      <c r="I309" s="348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  <c r="AA309" s="135"/>
      <c r="AB309" s="135"/>
      <c r="AC309" s="135"/>
      <c r="AD309" s="135"/>
      <c r="AE309" s="135"/>
      <c r="AF309" s="135"/>
      <c r="AG309" s="135"/>
      <c r="AH309" s="135"/>
      <c r="AI309" s="135"/>
      <c r="AJ309" s="135"/>
      <c r="AK309" s="135"/>
      <c r="AL309" s="135"/>
    </row>
    <row r="310" spans="1:38" s="136" customFormat="1" ht="18">
      <c r="A310" s="367"/>
      <c r="B310" s="370"/>
      <c r="C310" s="370"/>
      <c r="D310" s="443"/>
      <c r="E310" s="368"/>
      <c r="F310" s="369"/>
      <c r="G310" s="370"/>
      <c r="H310" s="371"/>
      <c r="I310" s="348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  <c r="AF310" s="135"/>
      <c r="AG310" s="135"/>
      <c r="AH310" s="135"/>
      <c r="AI310" s="135"/>
      <c r="AJ310" s="135"/>
      <c r="AK310" s="135"/>
      <c r="AL310" s="135"/>
    </row>
  </sheetData>
  <sheetProtection/>
  <mergeCells count="78">
    <mergeCell ref="E279:F279"/>
    <mergeCell ref="E281:F281"/>
    <mergeCell ref="E282:F282"/>
    <mergeCell ref="E283:F283"/>
    <mergeCell ref="E284:F284"/>
    <mergeCell ref="E285:F285"/>
    <mergeCell ref="E259:F259"/>
    <mergeCell ref="E273:F273"/>
    <mergeCell ref="E274:F274"/>
    <mergeCell ref="E275:F275"/>
    <mergeCell ref="E276:F276"/>
    <mergeCell ref="E278:F278"/>
    <mergeCell ref="E244:F244"/>
    <mergeCell ref="E245:F245"/>
    <mergeCell ref="E254:F254"/>
    <mergeCell ref="E255:F255"/>
    <mergeCell ref="E256:F256"/>
    <mergeCell ref="E258:F258"/>
    <mergeCell ref="E238:F238"/>
    <mergeCell ref="E239:F239"/>
    <mergeCell ref="E240:F240"/>
    <mergeCell ref="E241:F241"/>
    <mergeCell ref="E242:F242"/>
    <mergeCell ref="E243:F243"/>
    <mergeCell ref="E199:F199"/>
    <mergeCell ref="E200:F200"/>
    <mergeCell ref="E228:F228"/>
    <mergeCell ref="E229:F229"/>
    <mergeCell ref="E235:F235"/>
    <mergeCell ref="E236:F236"/>
    <mergeCell ref="E167:F167"/>
    <mergeCell ref="E168:F168"/>
    <mergeCell ref="E173:F173"/>
    <mergeCell ref="E177:F177"/>
    <mergeCell ref="E178:F178"/>
    <mergeCell ref="E179:F179"/>
    <mergeCell ref="E160:F160"/>
    <mergeCell ref="E161:F161"/>
    <mergeCell ref="E162:F162"/>
    <mergeCell ref="E164:F164"/>
    <mergeCell ref="E165:F165"/>
    <mergeCell ref="E166:F166"/>
    <mergeCell ref="E149:F149"/>
    <mergeCell ref="E150:F150"/>
    <mergeCell ref="E156:F156"/>
    <mergeCell ref="E157:F157"/>
    <mergeCell ref="E158:F158"/>
    <mergeCell ref="E159:F159"/>
    <mergeCell ref="E141:F141"/>
    <mergeCell ref="E142:F142"/>
    <mergeCell ref="E143:F143"/>
    <mergeCell ref="E145:F145"/>
    <mergeCell ref="E146:F146"/>
    <mergeCell ref="E147:F147"/>
    <mergeCell ref="E119:F119"/>
    <mergeCell ref="E120:F120"/>
    <mergeCell ref="E126:F126"/>
    <mergeCell ref="E127:F127"/>
    <mergeCell ref="E128:F128"/>
    <mergeCell ref="E140:F140"/>
    <mergeCell ref="E95:F95"/>
    <mergeCell ref="E112:F112"/>
    <mergeCell ref="E114:F114"/>
    <mergeCell ref="E115:F115"/>
    <mergeCell ref="E117:F117"/>
    <mergeCell ref="E118:F118"/>
    <mergeCell ref="A7:G7"/>
    <mergeCell ref="A8:J8"/>
    <mergeCell ref="E51:F51"/>
    <mergeCell ref="E58:F58"/>
    <mergeCell ref="E92:F92"/>
    <mergeCell ref="E94:F94"/>
    <mergeCell ref="A1:J1"/>
    <mergeCell ref="A2:J2"/>
    <mergeCell ref="A3:J3"/>
    <mergeCell ref="A4:J4"/>
    <mergeCell ref="A5:J5"/>
    <mergeCell ref="A6:G6"/>
  </mergeCells>
  <hyperlinks>
    <hyperlink ref="A92" r:id="rId1" display="consultantplus://offline/ref=C6EF3AE28B6C46D1117CBBA251A07B11C6C7C5768D67618A03322DA1BBA42282C9440EEF08E6CC4340053CU6VAM"/>
    <hyperlink ref="A146" r:id="rId2" display="consultantplus://offline/ref=C6EF3AE28B6C46D1117CBBA251A07B11C6C7C5768D67668B05322DA1BBA42282C9440EEF08E6CC43400635U6VBM"/>
    <hyperlink ref="A112" r:id="rId3" display="consultantplus://offline/ref=C6EF3AE28B6C46D1117CBBA251A07B11C6C7C5768D6761820E322DA1BBA42282C9440EEF08E6CC43400235U6VEM"/>
  </hyperlinks>
  <printOptions/>
  <pageMargins left="0.7" right="0.7" top="0.75" bottom="0.75" header="0.3" footer="0.3"/>
  <pageSetup horizontalDpi="600" verticalDpi="600" orientation="portrait" paperSize="9" scale="35" r:id="rId4"/>
  <rowBreaks count="1" manualBreakCount="1">
    <brk id="7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R310"/>
  <sheetViews>
    <sheetView zoomScale="68" zoomScaleNormal="68" zoomScalePageLayoutView="0" workbookViewId="0" topLeftCell="A1">
      <selection activeCell="G76" sqref="G76"/>
    </sheetView>
  </sheetViews>
  <sheetFormatPr defaultColWidth="9.140625" defaultRowHeight="15"/>
  <cols>
    <col min="1" max="1" width="69.140625" style="367" customWidth="1"/>
    <col min="2" max="2" width="13.421875" style="372" customWidth="1"/>
    <col min="3" max="3" width="8.7109375" style="373" customWidth="1"/>
    <col min="4" max="4" width="7.28125" style="374" customWidth="1"/>
    <col min="5" max="5" width="19.28125" style="375" customWidth="1"/>
    <col min="6" max="6" width="21.421875" style="376" customWidth="1"/>
    <col min="7" max="7" width="20.140625" style="377" customWidth="1"/>
    <col min="8" max="8" width="9.140625" style="377" customWidth="1"/>
    <col min="9" max="9" width="11.8515625" style="377" bestFit="1" customWidth="1"/>
    <col min="10" max="35" width="9.140625" style="377" customWidth="1"/>
  </cols>
  <sheetData>
    <row r="1" spans="1:7" s="1" customFormat="1" ht="15.75" customHeight="1">
      <c r="A1" s="631" t="s">
        <v>198</v>
      </c>
      <c r="B1" s="631"/>
      <c r="C1" s="631"/>
      <c r="D1" s="631"/>
      <c r="E1" s="631"/>
      <c r="F1" s="624"/>
      <c r="G1" s="624"/>
    </row>
    <row r="2" spans="1:7" s="1" customFormat="1" ht="15.75" customHeight="1">
      <c r="A2" s="631" t="s">
        <v>199</v>
      </c>
      <c r="B2" s="631"/>
      <c r="C2" s="631"/>
      <c r="D2" s="631"/>
      <c r="E2" s="631"/>
      <c r="F2" s="624"/>
      <c r="G2" s="624"/>
    </row>
    <row r="3" spans="1:7" s="1" customFormat="1" ht="15.75" customHeight="1">
      <c r="A3" s="631" t="s">
        <v>624</v>
      </c>
      <c r="B3" s="631"/>
      <c r="C3" s="631"/>
      <c r="D3" s="631"/>
      <c r="E3" s="631"/>
      <c r="F3" s="624"/>
      <c r="G3" s="624"/>
    </row>
    <row r="4" spans="1:7" s="2" customFormat="1" ht="16.5" customHeight="1">
      <c r="A4" s="617" t="s">
        <v>200</v>
      </c>
      <c r="B4" s="617"/>
      <c r="C4" s="617"/>
      <c r="D4" s="617"/>
      <c r="E4" s="617"/>
      <c r="F4" s="624"/>
      <c r="G4" s="624"/>
    </row>
    <row r="5" spans="1:7" s="2" customFormat="1" ht="16.5" customHeight="1">
      <c r="A5" s="617" t="s">
        <v>201</v>
      </c>
      <c r="B5" s="617"/>
      <c r="C5" s="617"/>
      <c r="D5" s="617"/>
      <c r="E5" s="617"/>
      <c r="F5" s="624"/>
      <c r="G5" s="624"/>
    </row>
    <row r="6" spans="1:4" s="2" customFormat="1" ht="16.5" customHeight="1">
      <c r="A6" s="689"/>
      <c r="B6" s="689"/>
      <c r="C6" s="689"/>
      <c r="D6" s="689"/>
    </row>
    <row r="7" spans="1:4" s="2" customFormat="1" ht="16.5" customHeight="1">
      <c r="A7" s="689"/>
      <c r="B7" s="689"/>
      <c r="C7" s="689"/>
      <c r="D7" s="689"/>
    </row>
    <row r="8" spans="1:10" s="2" customFormat="1" ht="66" customHeight="1">
      <c r="A8" s="690" t="s">
        <v>202</v>
      </c>
      <c r="B8" s="690"/>
      <c r="C8" s="690"/>
      <c r="D8" s="690"/>
      <c r="E8" s="690"/>
      <c r="F8" s="690"/>
      <c r="G8" s="690"/>
      <c r="H8" s="540"/>
      <c r="I8" s="540"/>
      <c r="J8" s="540"/>
    </row>
    <row r="9" spans="1:7" s="124" customFormat="1" ht="15">
      <c r="A9" s="121"/>
      <c r="B9" s="122"/>
      <c r="C9" s="122"/>
      <c r="D9" s="123"/>
      <c r="E9" s="123" t="s">
        <v>203</v>
      </c>
      <c r="F9" s="123" t="s">
        <v>203</v>
      </c>
      <c r="G9" s="123" t="s">
        <v>203</v>
      </c>
    </row>
    <row r="10" spans="1:35" s="131" customFormat="1" ht="54" customHeight="1">
      <c r="A10" s="125" t="s">
        <v>22</v>
      </c>
      <c r="B10" s="126" t="s">
        <v>204</v>
      </c>
      <c r="C10" s="127"/>
      <c r="D10" s="128" t="s">
        <v>205</v>
      </c>
      <c r="E10" s="129" t="s">
        <v>206</v>
      </c>
      <c r="F10" s="129" t="s">
        <v>207</v>
      </c>
      <c r="G10" s="129" t="s">
        <v>208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</row>
    <row r="11" spans="1:35" s="136" customFormat="1" ht="18">
      <c r="A11" s="132" t="s">
        <v>209</v>
      </c>
      <c r="B11" s="133"/>
      <c r="C11" s="128"/>
      <c r="D11" s="134"/>
      <c r="E11" s="551">
        <f>E12</f>
        <v>1839035.04</v>
      </c>
      <c r="F11" s="551">
        <f>F12</f>
        <v>644279</v>
      </c>
      <c r="G11" s="551">
        <f>G12</f>
        <v>626278</v>
      </c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</row>
    <row r="12" spans="1:35" s="136" customFormat="1" ht="34.5">
      <c r="A12" s="132" t="s">
        <v>23</v>
      </c>
      <c r="B12" s="133"/>
      <c r="C12" s="128"/>
      <c r="D12" s="134"/>
      <c r="E12" s="551">
        <f>E13+E78+E140+E144+E216+E246</f>
        <v>1839035.04</v>
      </c>
      <c r="F12" s="551">
        <f>F13+F78+F140+F144+F216+F246</f>
        <v>644279</v>
      </c>
      <c r="G12" s="551">
        <f>G13+G78+G140+G144+G216+G246</f>
        <v>626278</v>
      </c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</row>
    <row r="13" spans="1:35" s="136" customFormat="1" ht="18">
      <c r="A13" s="132" t="s">
        <v>210</v>
      </c>
      <c r="B13" s="133"/>
      <c r="C13" s="128"/>
      <c r="D13" s="134"/>
      <c r="E13" s="551">
        <f>E14+E19+E42+E32</f>
        <v>1024660.2</v>
      </c>
      <c r="F13" s="551">
        <f>F14+F19+F42</f>
        <v>413777</v>
      </c>
      <c r="G13" s="551">
        <f>G14+G19+G42</f>
        <v>397520</v>
      </c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</row>
    <row r="14" spans="1:35" s="136" customFormat="1" ht="51.75">
      <c r="A14" s="137" t="s">
        <v>211</v>
      </c>
      <c r="B14" s="133"/>
      <c r="C14" s="128"/>
      <c r="D14" s="134"/>
      <c r="E14" s="551">
        <f aca="true" t="shared" si="0" ref="E14:G17">E15</f>
        <v>257400</v>
      </c>
      <c r="F14" s="551">
        <f t="shared" si="0"/>
        <v>200000</v>
      </c>
      <c r="G14" s="551">
        <f t="shared" si="0"/>
        <v>200000</v>
      </c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</row>
    <row r="15" spans="1:35" s="144" customFormat="1" ht="34.5">
      <c r="A15" s="139" t="s">
        <v>212</v>
      </c>
      <c r="B15" s="140" t="s">
        <v>213</v>
      </c>
      <c r="C15" s="141" t="s">
        <v>214</v>
      </c>
      <c r="D15" s="142"/>
      <c r="E15" s="570">
        <f t="shared" si="0"/>
        <v>257400</v>
      </c>
      <c r="F15" s="570">
        <f t="shared" si="0"/>
        <v>200000</v>
      </c>
      <c r="G15" s="570">
        <f t="shared" si="0"/>
        <v>200000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35" s="150" customFormat="1" ht="18">
      <c r="A16" s="145" t="s">
        <v>215</v>
      </c>
      <c r="B16" s="146" t="s">
        <v>216</v>
      </c>
      <c r="C16" s="147" t="s">
        <v>214</v>
      </c>
      <c r="D16" s="148"/>
      <c r="E16" s="571">
        <f t="shared" si="0"/>
        <v>257400</v>
      </c>
      <c r="F16" s="571">
        <f t="shared" si="0"/>
        <v>200000</v>
      </c>
      <c r="G16" s="571">
        <f t="shared" si="0"/>
        <v>200000</v>
      </c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</row>
    <row r="17" spans="1:35" s="150" customFormat="1" ht="36">
      <c r="A17" s="145" t="s">
        <v>217</v>
      </c>
      <c r="B17" s="146" t="s">
        <v>216</v>
      </c>
      <c r="C17" s="147" t="s">
        <v>218</v>
      </c>
      <c r="D17" s="148"/>
      <c r="E17" s="571">
        <f t="shared" si="0"/>
        <v>257400</v>
      </c>
      <c r="F17" s="571">
        <f t="shared" si="0"/>
        <v>200000</v>
      </c>
      <c r="G17" s="571">
        <f t="shared" si="0"/>
        <v>200000</v>
      </c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</row>
    <row r="18" spans="1:35" s="150" customFormat="1" ht="90" customHeight="1">
      <c r="A18" s="151" t="s">
        <v>219</v>
      </c>
      <c r="B18" s="146" t="s">
        <v>216</v>
      </c>
      <c r="C18" s="147" t="s">
        <v>218</v>
      </c>
      <c r="D18" s="148" t="s">
        <v>220</v>
      </c>
      <c r="E18" s="583">
        <v>257400</v>
      </c>
      <c r="F18" s="571">
        <v>200000</v>
      </c>
      <c r="G18" s="571">
        <v>200000</v>
      </c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</row>
    <row r="19" spans="1:35" s="150" customFormat="1" ht="82.5" customHeight="1">
      <c r="A19" s="137" t="s">
        <v>221</v>
      </c>
      <c r="B19" s="152"/>
      <c r="C19" s="134"/>
      <c r="D19" s="153"/>
      <c r="E19" s="551">
        <f>E20</f>
        <v>494021</v>
      </c>
      <c r="F19" s="551">
        <f aca="true" t="shared" si="1" ref="F19:G21">F20</f>
        <v>186000</v>
      </c>
      <c r="G19" s="551">
        <f t="shared" si="1"/>
        <v>182520</v>
      </c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</row>
    <row r="20" spans="1:35" s="150" customFormat="1" ht="34.5">
      <c r="A20" s="139" t="s">
        <v>222</v>
      </c>
      <c r="B20" s="154" t="s">
        <v>223</v>
      </c>
      <c r="C20" s="155" t="s">
        <v>214</v>
      </c>
      <c r="D20" s="142"/>
      <c r="E20" s="570">
        <f>E21</f>
        <v>494021</v>
      </c>
      <c r="F20" s="551">
        <f t="shared" si="1"/>
        <v>186000</v>
      </c>
      <c r="G20" s="570">
        <f t="shared" si="1"/>
        <v>182520</v>
      </c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</row>
    <row r="21" spans="1:35" s="150" customFormat="1" ht="36">
      <c r="A21" s="145" t="s">
        <v>224</v>
      </c>
      <c r="B21" s="146" t="s">
        <v>225</v>
      </c>
      <c r="C21" s="147" t="s">
        <v>214</v>
      </c>
      <c r="D21" s="148"/>
      <c r="E21" s="571">
        <f>E22</f>
        <v>494021</v>
      </c>
      <c r="F21" s="571">
        <f t="shared" si="1"/>
        <v>186000</v>
      </c>
      <c r="G21" s="571">
        <f t="shared" si="1"/>
        <v>182520</v>
      </c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</row>
    <row r="22" spans="1:7" s="149" customFormat="1" ht="36">
      <c r="A22" s="145" t="s">
        <v>217</v>
      </c>
      <c r="B22" s="146" t="s">
        <v>225</v>
      </c>
      <c r="C22" s="147" t="s">
        <v>218</v>
      </c>
      <c r="D22" s="148"/>
      <c r="E22" s="571">
        <f>E23+E24+E25</f>
        <v>494021</v>
      </c>
      <c r="F22" s="571">
        <f>F23+F24+F25</f>
        <v>186000</v>
      </c>
      <c r="G22" s="571">
        <f>G23+G24+G25</f>
        <v>182520</v>
      </c>
    </row>
    <row r="23" spans="1:7" s="149" customFormat="1" ht="43.5" customHeight="1">
      <c r="A23" s="151" t="s">
        <v>219</v>
      </c>
      <c r="B23" s="146" t="s">
        <v>225</v>
      </c>
      <c r="C23" s="147" t="s">
        <v>218</v>
      </c>
      <c r="D23" s="148" t="s">
        <v>220</v>
      </c>
      <c r="E23" s="583">
        <v>489021</v>
      </c>
      <c r="F23" s="571">
        <v>180000</v>
      </c>
      <c r="G23" s="571">
        <v>180000</v>
      </c>
    </row>
    <row r="24" spans="1:9" s="149" customFormat="1" ht="53.25" customHeight="1">
      <c r="A24" s="156" t="s">
        <v>226</v>
      </c>
      <c r="B24" s="146" t="s">
        <v>225</v>
      </c>
      <c r="C24" s="147" t="s">
        <v>218</v>
      </c>
      <c r="D24" s="148" t="s">
        <v>227</v>
      </c>
      <c r="E24" s="583">
        <v>0</v>
      </c>
      <c r="F24" s="571">
        <v>1000</v>
      </c>
      <c r="G24" s="571">
        <v>0</v>
      </c>
      <c r="I24" s="149">
        <v>0</v>
      </c>
    </row>
    <row r="25" spans="1:7" s="149" customFormat="1" ht="33" customHeight="1">
      <c r="A25" s="157" t="s">
        <v>228</v>
      </c>
      <c r="B25" s="146" t="s">
        <v>225</v>
      </c>
      <c r="C25" s="147" t="s">
        <v>218</v>
      </c>
      <c r="D25" s="148" t="s">
        <v>229</v>
      </c>
      <c r="E25" s="583">
        <v>5000</v>
      </c>
      <c r="F25" s="571">
        <v>5000</v>
      </c>
      <c r="G25" s="571">
        <v>2520</v>
      </c>
    </row>
    <row r="26" spans="1:7" s="149" customFormat="1" ht="33" customHeight="1" hidden="1">
      <c r="A26" s="158" t="s">
        <v>230</v>
      </c>
      <c r="B26" s="159"/>
      <c r="C26" s="160"/>
      <c r="D26" s="161"/>
      <c r="E26" s="553">
        <f>+E27</f>
        <v>0</v>
      </c>
      <c r="F26" s="553">
        <f>+F27</f>
        <v>0</v>
      </c>
      <c r="G26" s="553">
        <f>+G27</f>
        <v>0</v>
      </c>
    </row>
    <row r="27" spans="1:35" s="150" customFormat="1" ht="33" customHeight="1" hidden="1">
      <c r="A27" s="139" t="s">
        <v>231</v>
      </c>
      <c r="B27" s="154" t="s">
        <v>232</v>
      </c>
      <c r="C27" s="155" t="s">
        <v>214</v>
      </c>
      <c r="D27" s="142"/>
      <c r="E27" s="570">
        <f>E28</f>
        <v>0</v>
      </c>
      <c r="F27" s="570">
        <f>F28</f>
        <v>0</v>
      </c>
      <c r="G27" s="570">
        <f>G28</f>
        <v>0</v>
      </c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</row>
    <row r="28" spans="1:35" s="150" customFormat="1" ht="33" customHeight="1" hidden="1">
      <c r="A28" s="145" t="s">
        <v>233</v>
      </c>
      <c r="B28" s="146" t="s">
        <v>234</v>
      </c>
      <c r="C28" s="147" t="s">
        <v>214</v>
      </c>
      <c r="D28" s="148"/>
      <c r="E28" s="571">
        <f>+E29</f>
        <v>0</v>
      </c>
      <c r="F28" s="571">
        <f>+F29</f>
        <v>0</v>
      </c>
      <c r="G28" s="571">
        <f>+G29</f>
        <v>0</v>
      </c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</row>
    <row r="29" spans="1:7" s="149" customFormat="1" ht="33" customHeight="1" hidden="1">
      <c r="A29" s="163" t="s">
        <v>235</v>
      </c>
      <c r="B29" s="146" t="s">
        <v>236</v>
      </c>
      <c r="C29" s="147" t="s">
        <v>237</v>
      </c>
      <c r="D29" s="148"/>
      <c r="E29" s="571">
        <f>SUM(E30:E31)</f>
        <v>0</v>
      </c>
      <c r="F29" s="571">
        <f>SUM(F30:F31)</f>
        <v>0</v>
      </c>
      <c r="G29" s="571">
        <f>SUM(G30:G31)</f>
        <v>0</v>
      </c>
    </row>
    <row r="30" spans="1:10" s="149" customFormat="1" ht="33" customHeight="1" hidden="1">
      <c r="A30" s="151" t="s">
        <v>238</v>
      </c>
      <c r="B30" s="146" t="s">
        <v>236</v>
      </c>
      <c r="C30" s="147" t="s">
        <v>237</v>
      </c>
      <c r="D30" s="148" t="s">
        <v>239</v>
      </c>
      <c r="E30" s="571"/>
      <c r="F30" s="571"/>
      <c r="G30" s="571"/>
      <c r="H30" s="164"/>
      <c r="I30" s="164"/>
      <c r="J30" s="164"/>
    </row>
    <row r="31" spans="1:7" s="149" customFormat="1" ht="33" customHeight="1" hidden="1">
      <c r="A31" s="157"/>
      <c r="B31" s="146"/>
      <c r="C31" s="147"/>
      <c r="D31" s="148" t="s">
        <v>240</v>
      </c>
      <c r="E31" s="571"/>
      <c r="F31" s="571"/>
      <c r="G31" s="571"/>
    </row>
    <row r="32" spans="1:7" s="135" customFormat="1" ht="33" customHeight="1">
      <c r="A32" s="165" t="s">
        <v>241</v>
      </c>
      <c r="B32" s="133"/>
      <c r="C32" s="128"/>
      <c r="D32" s="166"/>
      <c r="E32" s="551">
        <f aca="true" t="shared" si="2" ref="E32:G33">E33</f>
        <v>30000</v>
      </c>
      <c r="F32" s="551">
        <f t="shared" si="2"/>
        <v>0</v>
      </c>
      <c r="G32" s="551">
        <f t="shared" si="2"/>
        <v>0</v>
      </c>
    </row>
    <row r="33" spans="1:7" s="135" customFormat="1" ht="33" customHeight="1">
      <c r="A33" s="167" t="s">
        <v>242</v>
      </c>
      <c r="B33" s="168" t="s">
        <v>243</v>
      </c>
      <c r="C33" s="169" t="s">
        <v>214</v>
      </c>
      <c r="D33" s="170"/>
      <c r="E33" s="551">
        <f t="shared" si="2"/>
        <v>30000</v>
      </c>
      <c r="F33" s="551">
        <f t="shared" si="2"/>
        <v>0</v>
      </c>
      <c r="G33" s="551">
        <f t="shared" si="2"/>
        <v>0</v>
      </c>
    </row>
    <row r="34" spans="1:35" s="150" customFormat="1" ht="33" customHeight="1">
      <c r="A34" s="145" t="s">
        <v>244</v>
      </c>
      <c r="B34" s="171" t="s">
        <v>245</v>
      </c>
      <c r="C34" s="172" t="s">
        <v>214</v>
      </c>
      <c r="D34" s="148"/>
      <c r="E34" s="571">
        <f aca="true" t="shared" si="3" ref="E34:G35">+E35</f>
        <v>30000</v>
      </c>
      <c r="F34" s="571">
        <f t="shared" si="3"/>
        <v>0</v>
      </c>
      <c r="G34" s="571">
        <f t="shared" si="3"/>
        <v>0</v>
      </c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</row>
    <row r="35" spans="1:35" s="150" customFormat="1" ht="33" customHeight="1">
      <c r="A35" s="145" t="s">
        <v>246</v>
      </c>
      <c r="B35" s="171" t="s">
        <v>245</v>
      </c>
      <c r="C35" s="172" t="s">
        <v>247</v>
      </c>
      <c r="D35" s="148"/>
      <c r="E35" s="571">
        <f t="shared" si="3"/>
        <v>30000</v>
      </c>
      <c r="F35" s="571">
        <f t="shared" si="3"/>
        <v>0</v>
      </c>
      <c r="G35" s="571">
        <f t="shared" si="3"/>
        <v>0</v>
      </c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</row>
    <row r="36" spans="1:7" s="135" customFormat="1" ht="33" customHeight="1">
      <c r="A36" s="157" t="s">
        <v>228</v>
      </c>
      <c r="B36" s="171" t="s">
        <v>245</v>
      </c>
      <c r="C36" s="172" t="s">
        <v>247</v>
      </c>
      <c r="D36" s="173" t="s">
        <v>229</v>
      </c>
      <c r="E36" s="555">
        <v>30000</v>
      </c>
      <c r="F36" s="555"/>
      <c r="G36" s="555"/>
    </row>
    <row r="37" spans="1:7" s="174" customFormat="1" ht="33" customHeight="1" hidden="1">
      <c r="A37" s="158" t="s">
        <v>249</v>
      </c>
      <c r="B37" s="133"/>
      <c r="C37" s="128"/>
      <c r="D37" s="173"/>
      <c r="E37" s="551">
        <f aca="true" t="shared" si="4" ref="E37:G40">E38</f>
        <v>0</v>
      </c>
      <c r="F37" s="551">
        <f t="shared" si="4"/>
        <v>0</v>
      </c>
      <c r="G37" s="551">
        <f t="shared" si="4"/>
        <v>0</v>
      </c>
    </row>
    <row r="38" spans="1:7" s="174" customFormat="1" ht="33" customHeight="1" hidden="1">
      <c r="A38" s="151" t="s">
        <v>250</v>
      </c>
      <c r="B38" s="175" t="s">
        <v>251</v>
      </c>
      <c r="C38" s="176" t="s">
        <v>252</v>
      </c>
      <c r="D38" s="177"/>
      <c r="E38" s="554">
        <f t="shared" si="4"/>
        <v>0</v>
      </c>
      <c r="F38" s="554">
        <f t="shared" si="4"/>
        <v>0</v>
      </c>
      <c r="G38" s="554">
        <f t="shared" si="4"/>
        <v>0</v>
      </c>
    </row>
    <row r="39" spans="1:7" s="174" customFormat="1" ht="33" customHeight="1" hidden="1">
      <c r="A39" s="151" t="s">
        <v>253</v>
      </c>
      <c r="B39" s="175" t="s">
        <v>254</v>
      </c>
      <c r="C39" s="178" t="s">
        <v>252</v>
      </c>
      <c r="D39" s="177"/>
      <c r="E39" s="554">
        <f t="shared" si="4"/>
        <v>0</v>
      </c>
      <c r="F39" s="554">
        <f t="shared" si="4"/>
        <v>0</v>
      </c>
      <c r="G39" s="554">
        <f t="shared" si="4"/>
        <v>0</v>
      </c>
    </row>
    <row r="40" spans="1:7" s="174" customFormat="1" ht="33" customHeight="1" hidden="1">
      <c r="A40" s="157" t="s">
        <v>255</v>
      </c>
      <c r="B40" s="179" t="s">
        <v>254</v>
      </c>
      <c r="C40" s="180">
        <v>1403</v>
      </c>
      <c r="D40" s="177"/>
      <c r="E40" s="554">
        <f t="shared" si="4"/>
        <v>0</v>
      </c>
      <c r="F40" s="554">
        <f t="shared" si="4"/>
        <v>0</v>
      </c>
      <c r="G40" s="554">
        <f t="shared" si="4"/>
        <v>0</v>
      </c>
    </row>
    <row r="41" spans="1:7" s="174" customFormat="1" ht="33" customHeight="1" hidden="1">
      <c r="A41" s="157" t="s">
        <v>228</v>
      </c>
      <c r="B41" s="175" t="s">
        <v>254</v>
      </c>
      <c r="C41" s="181">
        <v>1403</v>
      </c>
      <c r="D41" s="173" t="s">
        <v>229</v>
      </c>
      <c r="E41" s="555"/>
      <c r="F41" s="555"/>
      <c r="G41" s="555"/>
    </row>
    <row r="42" spans="1:7" s="174" customFormat="1" ht="33" customHeight="1">
      <c r="A42" s="137" t="s">
        <v>256</v>
      </c>
      <c r="B42" s="183"/>
      <c r="C42" s="127"/>
      <c r="D42" s="134"/>
      <c r="E42" s="551">
        <f>E47+E68+E53+E72</f>
        <v>243239.19999999998</v>
      </c>
      <c r="F42" s="551">
        <f>F47+F68+F53+F72</f>
        <v>27777</v>
      </c>
      <c r="G42" s="551">
        <f>G47+G68+G53+G72</f>
        <v>15000</v>
      </c>
    </row>
    <row r="43" spans="1:7" s="186" customFormat="1" ht="17.25" hidden="1">
      <c r="A43" s="158"/>
      <c r="B43" s="184"/>
      <c r="C43" s="185"/>
      <c r="D43" s="161"/>
      <c r="E43" s="551"/>
      <c r="F43" s="551"/>
      <c r="G43" s="551"/>
    </row>
    <row r="44" spans="1:7" s="186" customFormat="1" ht="18" hidden="1">
      <c r="A44" s="151"/>
      <c r="B44" s="175"/>
      <c r="C44" s="178"/>
      <c r="D44" s="187"/>
      <c r="E44" s="556"/>
      <c r="F44" s="556"/>
      <c r="G44" s="556"/>
    </row>
    <row r="45" spans="1:7" s="174" customFormat="1" ht="18" hidden="1">
      <c r="A45" s="188"/>
      <c r="B45" s="179"/>
      <c r="C45" s="180"/>
      <c r="D45" s="187"/>
      <c r="E45" s="556"/>
      <c r="F45" s="556"/>
      <c r="G45" s="556"/>
    </row>
    <row r="46" spans="1:7" s="174" customFormat="1" ht="18" hidden="1">
      <c r="A46" s="189"/>
      <c r="B46" s="175"/>
      <c r="C46" s="181"/>
      <c r="D46" s="190"/>
      <c r="E46" s="555"/>
      <c r="F46" s="555"/>
      <c r="G46" s="555"/>
    </row>
    <row r="47" spans="1:7" s="186" customFormat="1" ht="87">
      <c r="A47" s="158" t="s">
        <v>257</v>
      </c>
      <c r="B47" s="184" t="s">
        <v>258</v>
      </c>
      <c r="C47" s="185" t="s">
        <v>214</v>
      </c>
      <c r="D47" s="161"/>
      <c r="E47" s="551">
        <f aca="true" t="shared" si="5" ref="E47:G48">E48</f>
        <v>163990.52</v>
      </c>
      <c r="F47" s="551">
        <f t="shared" si="5"/>
        <v>15000</v>
      </c>
      <c r="G47" s="551">
        <f t="shared" si="5"/>
        <v>15000</v>
      </c>
    </row>
    <row r="48" spans="1:7" s="186" customFormat="1" ht="94.5" customHeight="1">
      <c r="A48" s="151" t="s">
        <v>259</v>
      </c>
      <c r="B48" s="191" t="s">
        <v>260</v>
      </c>
      <c r="C48" s="192" t="s">
        <v>214</v>
      </c>
      <c r="D48" s="177"/>
      <c r="E48" s="554">
        <f t="shared" si="5"/>
        <v>163990.52</v>
      </c>
      <c r="F48" s="554">
        <f t="shared" si="5"/>
        <v>15000</v>
      </c>
      <c r="G48" s="554">
        <f t="shared" si="5"/>
        <v>15000</v>
      </c>
    </row>
    <row r="49" spans="1:7" s="186" customFormat="1" ht="82.5" customHeight="1">
      <c r="A49" s="512" t="s">
        <v>261</v>
      </c>
      <c r="B49" s="179" t="s">
        <v>262</v>
      </c>
      <c r="C49" s="193" t="s">
        <v>214</v>
      </c>
      <c r="D49" s="177"/>
      <c r="E49" s="554">
        <f>E52</f>
        <v>163990.52</v>
      </c>
      <c r="F49" s="554">
        <f>F52</f>
        <v>15000</v>
      </c>
      <c r="G49" s="554">
        <f>G52</f>
        <v>15000</v>
      </c>
    </row>
    <row r="50" spans="1:246" s="149" customFormat="1" ht="34.5" hidden="1">
      <c r="A50" s="194" t="s">
        <v>263</v>
      </c>
      <c r="B50" s="171" t="s">
        <v>262</v>
      </c>
      <c r="C50" s="172" t="s">
        <v>264</v>
      </c>
      <c r="D50" s="195"/>
      <c r="E50" s="570">
        <v>145</v>
      </c>
      <c r="F50" s="570">
        <v>145</v>
      </c>
      <c r="G50" s="570">
        <v>145</v>
      </c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6"/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6"/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  <c r="ES50" s="186"/>
      <c r="ET50" s="186"/>
      <c r="EU50" s="186"/>
      <c r="EV50" s="186"/>
      <c r="EW50" s="186"/>
      <c r="EX50" s="186"/>
      <c r="EY50" s="186"/>
      <c r="EZ50" s="186"/>
      <c r="FA50" s="186"/>
      <c r="FB50" s="186"/>
      <c r="FC50" s="186"/>
      <c r="FD50" s="186"/>
      <c r="FE50" s="186"/>
      <c r="FF50" s="186"/>
      <c r="FG50" s="186"/>
      <c r="FH50" s="186"/>
      <c r="FI50" s="186"/>
      <c r="FJ50" s="186"/>
      <c r="FK50" s="186"/>
      <c r="FL50" s="186"/>
      <c r="FM50" s="186"/>
      <c r="FN50" s="186"/>
      <c r="FO50" s="186"/>
      <c r="FP50" s="186"/>
      <c r="FQ50" s="186"/>
      <c r="FR50" s="186"/>
      <c r="FS50" s="186"/>
      <c r="FT50" s="186"/>
      <c r="FU50" s="186"/>
      <c r="FV50" s="186"/>
      <c r="FW50" s="186"/>
      <c r="FX50" s="186"/>
      <c r="FY50" s="186"/>
      <c r="FZ50" s="186"/>
      <c r="GA50" s="186"/>
      <c r="GB50" s="186"/>
      <c r="GC50" s="186"/>
      <c r="GD50" s="186"/>
      <c r="GE50" s="186"/>
      <c r="GF50" s="186"/>
      <c r="GG50" s="186"/>
      <c r="GH50" s="186"/>
      <c r="GI50" s="186"/>
      <c r="GJ50" s="186"/>
      <c r="GK50" s="186"/>
      <c r="GL50" s="186"/>
      <c r="GM50" s="186"/>
      <c r="GN50" s="186"/>
      <c r="GO50" s="186"/>
      <c r="GP50" s="186"/>
      <c r="GQ50" s="186"/>
      <c r="GR50" s="186"/>
      <c r="GS50" s="186"/>
      <c r="GT50" s="186"/>
      <c r="GU50" s="186"/>
      <c r="GV50" s="186"/>
      <c r="GW50" s="186"/>
      <c r="GX50" s="186"/>
      <c r="GY50" s="186"/>
      <c r="GZ50" s="186"/>
      <c r="HA50" s="186"/>
      <c r="HB50" s="186"/>
      <c r="HC50" s="186"/>
      <c r="HD50" s="186"/>
      <c r="HE50" s="186"/>
      <c r="HF50" s="186"/>
      <c r="HG50" s="186"/>
      <c r="HH50" s="186"/>
      <c r="HI50" s="186"/>
      <c r="HJ50" s="186"/>
      <c r="HK50" s="186"/>
      <c r="HL50" s="186"/>
      <c r="HM50" s="186"/>
      <c r="HN50" s="186"/>
      <c r="HO50" s="186"/>
      <c r="HP50" s="186"/>
      <c r="HQ50" s="186"/>
      <c r="HR50" s="186"/>
      <c r="HS50" s="186"/>
      <c r="HT50" s="186"/>
      <c r="HU50" s="186"/>
      <c r="HV50" s="186"/>
      <c r="HW50" s="186"/>
      <c r="HX50" s="186"/>
      <c r="HY50" s="186"/>
      <c r="HZ50" s="186"/>
      <c r="IA50" s="186"/>
      <c r="IB50" s="186"/>
      <c r="IC50" s="186"/>
      <c r="ID50" s="186"/>
      <c r="IE50" s="186"/>
      <c r="IF50" s="186"/>
      <c r="IG50" s="186"/>
      <c r="IH50" s="186"/>
      <c r="II50" s="186"/>
      <c r="IJ50" s="186"/>
      <c r="IK50" s="186"/>
      <c r="IL50" s="186"/>
    </row>
    <row r="51" spans="1:246" s="149" customFormat="1" ht="72" hidden="1">
      <c r="A51" s="196" t="s">
        <v>219</v>
      </c>
      <c r="B51" s="691" t="s">
        <v>265</v>
      </c>
      <c r="C51" s="692"/>
      <c r="D51" s="197" t="s">
        <v>220</v>
      </c>
      <c r="E51" s="572"/>
      <c r="F51" s="572"/>
      <c r="G51" s="572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6"/>
      <c r="DX51" s="186"/>
      <c r="DY51" s="186"/>
      <c r="DZ51" s="186"/>
      <c r="EA51" s="186"/>
      <c r="EB51" s="186"/>
      <c r="EC51" s="186"/>
      <c r="ED51" s="186"/>
      <c r="EE51" s="186"/>
      <c r="EF51" s="186"/>
      <c r="EG51" s="186"/>
      <c r="EH51" s="186"/>
      <c r="EI51" s="186"/>
      <c r="EJ51" s="186"/>
      <c r="EK51" s="186"/>
      <c r="EL51" s="186"/>
      <c r="EM51" s="186"/>
      <c r="EN51" s="186"/>
      <c r="EO51" s="186"/>
      <c r="EP51" s="186"/>
      <c r="EQ51" s="186"/>
      <c r="ER51" s="186"/>
      <c r="ES51" s="186"/>
      <c r="ET51" s="186"/>
      <c r="EU51" s="186"/>
      <c r="EV51" s="186"/>
      <c r="EW51" s="186"/>
      <c r="EX51" s="186"/>
      <c r="EY51" s="186"/>
      <c r="EZ51" s="186"/>
      <c r="FA51" s="186"/>
      <c r="FB51" s="186"/>
      <c r="FC51" s="186"/>
      <c r="FD51" s="186"/>
      <c r="FE51" s="186"/>
      <c r="FF51" s="186"/>
      <c r="FG51" s="186"/>
      <c r="FH51" s="186"/>
      <c r="FI51" s="186"/>
      <c r="FJ51" s="186"/>
      <c r="FK51" s="186"/>
      <c r="FL51" s="186"/>
      <c r="FM51" s="186"/>
      <c r="FN51" s="186"/>
      <c r="FO51" s="186"/>
      <c r="FP51" s="186"/>
      <c r="FQ51" s="186"/>
      <c r="FR51" s="186"/>
      <c r="FS51" s="186"/>
      <c r="FT51" s="186"/>
      <c r="FU51" s="186"/>
      <c r="FV51" s="186"/>
      <c r="FW51" s="186"/>
      <c r="FX51" s="186"/>
      <c r="FY51" s="186"/>
      <c r="FZ51" s="186"/>
      <c r="GA51" s="186"/>
      <c r="GB51" s="186"/>
      <c r="GC51" s="186"/>
      <c r="GD51" s="186"/>
      <c r="GE51" s="186"/>
      <c r="GF51" s="186"/>
      <c r="GG51" s="186"/>
      <c r="GH51" s="186"/>
      <c r="GI51" s="186"/>
      <c r="GJ51" s="186"/>
      <c r="GK51" s="186"/>
      <c r="GL51" s="186"/>
      <c r="GM51" s="186"/>
      <c r="GN51" s="186"/>
      <c r="GO51" s="186"/>
      <c r="GP51" s="186"/>
      <c r="GQ51" s="186"/>
      <c r="GR51" s="186"/>
      <c r="GS51" s="186"/>
      <c r="GT51" s="186"/>
      <c r="GU51" s="186"/>
      <c r="GV51" s="186"/>
      <c r="GW51" s="186"/>
      <c r="GX51" s="186"/>
      <c r="GY51" s="186"/>
      <c r="GZ51" s="186"/>
      <c r="HA51" s="186"/>
      <c r="HB51" s="186"/>
      <c r="HC51" s="186"/>
      <c r="HD51" s="186"/>
      <c r="HE51" s="186"/>
      <c r="HF51" s="186"/>
      <c r="HG51" s="186"/>
      <c r="HH51" s="186"/>
      <c r="HI51" s="186"/>
      <c r="HJ51" s="186"/>
      <c r="HK51" s="186"/>
      <c r="HL51" s="186"/>
      <c r="HM51" s="186"/>
      <c r="HN51" s="186"/>
      <c r="HO51" s="186"/>
      <c r="HP51" s="186"/>
      <c r="HQ51" s="186"/>
      <c r="HR51" s="186"/>
      <c r="HS51" s="186"/>
      <c r="HT51" s="186"/>
      <c r="HU51" s="186"/>
      <c r="HV51" s="186"/>
      <c r="HW51" s="186"/>
      <c r="HX51" s="186"/>
      <c r="HY51" s="186"/>
      <c r="HZ51" s="186"/>
      <c r="IA51" s="186"/>
      <c r="IB51" s="186"/>
      <c r="IC51" s="186"/>
      <c r="ID51" s="186"/>
      <c r="IE51" s="186"/>
      <c r="IF51" s="186"/>
      <c r="IG51" s="186"/>
      <c r="IH51" s="186"/>
      <c r="II51" s="186"/>
      <c r="IJ51" s="186"/>
      <c r="IK51" s="186"/>
      <c r="IL51" s="186"/>
    </row>
    <row r="52" spans="1:246" s="149" customFormat="1" ht="36">
      <c r="A52" s="513" t="s">
        <v>226</v>
      </c>
      <c r="B52" s="171" t="s">
        <v>262</v>
      </c>
      <c r="C52" s="172" t="s">
        <v>264</v>
      </c>
      <c r="D52" s="173" t="s">
        <v>227</v>
      </c>
      <c r="E52" s="581">
        <v>163990.52</v>
      </c>
      <c r="F52" s="554">
        <v>15000</v>
      </c>
      <c r="G52" s="555">
        <v>15000</v>
      </c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  <c r="DN52" s="186"/>
      <c r="DO52" s="186"/>
      <c r="DP52" s="186"/>
      <c r="DQ52" s="186"/>
      <c r="DR52" s="186"/>
      <c r="DS52" s="186"/>
      <c r="DT52" s="186"/>
      <c r="DU52" s="186"/>
      <c r="DV52" s="186"/>
      <c r="DW52" s="186"/>
      <c r="DX52" s="186"/>
      <c r="DY52" s="186"/>
      <c r="DZ52" s="186"/>
      <c r="EA52" s="186"/>
      <c r="EB52" s="186"/>
      <c r="EC52" s="186"/>
      <c r="ED52" s="186"/>
      <c r="EE52" s="186"/>
      <c r="EF52" s="186"/>
      <c r="EG52" s="186"/>
      <c r="EH52" s="186"/>
      <c r="EI52" s="186"/>
      <c r="EJ52" s="186"/>
      <c r="EK52" s="186"/>
      <c r="EL52" s="186"/>
      <c r="EM52" s="186"/>
      <c r="EN52" s="186"/>
      <c r="EO52" s="186"/>
      <c r="EP52" s="186"/>
      <c r="EQ52" s="186"/>
      <c r="ER52" s="186"/>
      <c r="ES52" s="186"/>
      <c r="ET52" s="186"/>
      <c r="EU52" s="186"/>
      <c r="EV52" s="186"/>
      <c r="EW52" s="186"/>
      <c r="EX52" s="186"/>
      <c r="EY52" s="186"/>
      <c r="EZ52" s="186"/>
      <c r="FA52" s="186"/>
      <c r="FB52" s="186"/>
      <c r="FC52" s="186"/>
      <c r="FD52" s="186"/>
      <c r="FE52" s="186"/>
      <c r="FF52" s="186"/>
      <c r="FG52" s="186"/>
      <c r="FH52" s="186"/>
      <c r="FI52" s="186"/>
      <c r="FJ52" s="186"/>
      <c r="FK52" s="186"/>
      <c r="FL52" s="186"/>
      <c r="FM52" s="186"/>
      <c r="FN52" s="186"/>
      <c r="FO52" s="186"/>
      <c r="FP52" s="186"/>
      <c r="FQ52" s="186"/>
      <c r="FR52" s="186"/>
      <c r="FS52" s="186"/>
      <c r="FT52" s="186"/>
      <c r="FU52" s="186"/>
      <c r="FV52" s="186"/>
      <c r="FW52" s="186"/>
      <c r="FX52" s="186"/>
      <c r="FY52" s="186"/>
      <c r="FZ52" s="186"/>
      <c r="GA52" s="186"/>
      <c r="GB52" s="186"/>
      <c r="GC52" s="186"/>
      <c r="GD52" s="186"/>
      <c r="GE52" s="186"/>
      <c r="GF52" s="186"/>
      <c r="GG52" s="186"/>
      <c r="GH52" s="186"/>
      <c r="GI52" s="186"/>
      <c r="GJ52" s="186"/>
      <c r="GK52" s="186"/>
      <c r="GL52" s="186"/>
      <c r="GM52" s="186"/>
      <c r="GN52" s="186"/>
      <c r="GO52" s="186"/>
      <c r="GP52" s="186"/>
      <c r="GQ52" s="186"/>
      <c r="GR52" s="186"/>
      <c r="GS52" s="186"/>
      <c r="GT52" s="186"/>
      <c r="GU52" s="186"/>
      <c r="GV52" s="186"/>
      <c r="GW52" s="186"/>
      <c r="GX52" s="186"/>
      <c r="GY52" s="186"/>
      <c r="GZ52" s="186"/>
      <c r="HA52" s="186"/>
      <c r="HB52" s="186"/>
      <c r="HC52" s="186"/>
      <c r="HD52" s="186"/>
      <c r="HE52" s="186"/>
      <c r="HF52" s="186"/>
      <c r="HG52" s="186"/>
      <c r="HH52" s="186"/>
      <c r="HI52" s="186"/>
      <c r="HJ52" s="186"/>
      <c r="HK52" s="186"/>
      <c r="HL52" s="186"/>
      <c r="HM52" s="186"/>
      <c r="HN52" s="186"/>
      <c r="HO52" s="186"/>
      <c r="HP52" s="186"/>
      <c r="HQ52" s="186"/>
      <c r="HR52" s="186"/>
      <c r="HS52" s="186"/>
      <c r="HT52" s="186"/>
      <c r="HU52" s="186"/>
      <c r="HV52" s="186"/>
      <c r="HW52" s="186"/>
      <c r="HX52" s="186"/>
      <c r="HY52" s="186"/>
      <c r="HZ52" s="186"/>
      <c r="IA52" s="186"/>
      <c r="IB52" s="186"/>
      <c r="IC52" s="186"/>
      <c r="ID52" s="186"/>
      <c r="IE52" s="186"/>
      <c r="IF52" s="186"/>
      <c r="IG52" s="186"/>
      <c r="IH52" s="186"/>
      <c r="II52" s="186"/>
      <c r="IJ52" s="186"/>
      <c r="IK52" s="186"/>
      <c r="IL52" s="186"/>
    </row>
    <row r="53" spans="1:7" s="186" customFormat="1" ht="45" customHeight="1">
      <c r="A53" s="198" t="s">
        <v>266</v>
      </c>
      <c r="B53" s="199" t="s">
        <v>267</v>
      </c>
      <c r="C53" s="200" t="s">
        <v>214</v>
      </c>
      <c r="D53" s="201"/>
      <c r="E53" s="557">
        <f aca="true" t="shared" si="6" ref="E53:G54">E54</f>
        <v>61246.67999999999</v>
      </c>
      <c r="F53" s="557">
        <f t="shared" si="6"/>
        <v>7777</v>
      </c>
      <c r="G53" s="557">
        <f t="shared" si="6"/>
        <v>0</v>
      </c>
    </row>
    <row r="54" spans="1:7" s="174" customFormat="1" ht="18">
      <c r="A54" s="151" t="s">
        <v>268</v>
      </c>
      <c r="B54" s="202" t="s">
        <v>269</v>
      </c>
      <c r="C54" s="193" t="s">
        <v>214</v>
      </c>
      <c r="D54" s="203"/>
      <c r="E54" s="554">
        <f t="shared" si="6"/>
        <v>61246.67999999999</v>
      </c>
      <c r="F54" s="554">
        <f t="shared" si="6"/>
        <v>7777</v>
      </c>
      <c r="G54" s="554">
        <f t="shared" si="6"/>
        <v>0</v>
      </c>
    </row>
    <row r="55" spans="1:7" s="174" customFormat="1" ht="36.75" customHeight="1">
      <c r="A55" s="157" t="s">
        <v>270</v>
      </c>
      <c r="B55" s="202" t="s">
        <v>269</v>
      </c>
      <c r="C55" s="193" t="s">
        <v>271</v>
      </c>
      <c r="D55" s="203"/>
      <c r="E55" s="554">
        <f>E57+E67</f>
        <v>61246.67999999999</v>
      </c>
      <c r="F55" s="554">
        <f>F57+F67</f>
        <v>7777</v>
      </c>
      <c r="G55" s="554">
        <f>G57+G67</f>
        <v>0</v>
      </c>
    </row>
    <row r="56" spans="1:7" s="174" customFormat="1" ht="19.5" customHeight="1" hidden="1">
      <c r="A56" s="204"/>
      <c r="B56" s="205"/>
      <c r="C56" s="176"/>
      <c r="D56" s="206"/>
      <c r="E56" s="558"/>
      <c r="F56" s="558"/>
      <c r="G56" s="558"/>
    </row>
    <row r="57" spans="1:7" s="174" customFormat="1" ht="36.75" customHeight="1">
      <c r="A57" s="156" t="s">
        <v>226</v>
      </c>
      <c r="B57" s="205" t="s">
        <v>269</v>
      </c>
      <c r="C57" s="176" t="s">
        <v>271</v>
      </c>
      <c r="D57" s="207" t="s">
        <v>227</v>
      </c>
      <c r="E57" s="584">
        <v>861.84</v>
      </c>
      <c r="F57" s="559">
        <v>0</v>
      </c>
      <c r="G57" s="559">
        <v>0</v>
      </c>
    </row>
    <row r="58" spans="1:7" s="174" customFormat="1" ht="18" hidden="1">
      <c r="A58" s="208" t="s">
        <v>228</v>
      </c>
      <c r="B58" s="693" t="s">
        <v>272</v>
      </c>
      <c r="C58" s="694"/>
      <c r="D58" s="209" t="s">
        <v>229</v>
      </c>
      <c r="E58" s="584"/>
      <c r="F58" s="560"/>
      <c r="G58" s="560"/>
    </row>
    <row r="59" spans="1:7" s="174" customFormat="1" ht="3" customHeight="1" hidden="1">
      <c r="A59" s="210" t="s">
        <v>242</v>
      </c>
      <c r="B59" s="211" t="s">
        <v>243</v>
      </c>
      <c r="C59" s="185" t="s">
        <v>214</v>
      </c>
      <c r="D59" s="212"/>
      <c r="E59" s="576">
        <f aca="true" t="shared" si="7" ref="E59:G60">+E60</f>
        <v>1000</v>
      </c>
      <c r="F59" s="551">
        <f t="shared" si="7"/>
        <v>1000</v>
      </c>
      <c r="G59" s="551">
        <f t="shared" si="7"/>
        <v>1000</v>
      </c>
    </row>
    <row r="60" spans="1:7" s="174" customFormat="1" ht="18" hidden="1">
      <c r="A60" s="213" t="s">
        <v>273</v>
      </c>
      <c r="B60" s="214" t="s">
        <v>274</v>
      </c>
      <c r="C60" s="193" t="s">
        <v>214</v>
      </c>
      <c r="D60" s="215"/>
      <c r="E60" s="577">
        <f t="shared" si="7"/>
        <v>1000</v>
      </c>
      <c r="F60" s="554">
        <f t="shared" si="7"/>
        <v>1000</v>
      </c>
      <c r="G60" s="554">
        <f t="shared" si="7"/>
        <v>1000</v>
      </c>
    </row>
    <row r="61" spans="1:252" s="219" customFormat="1" ht="36" hidden="1">
      <c r="A61" s="157" t="s">
        <v>275</v>
      </c>
      <c r="B61" s="216" t="s">
        <v>274</v>
      </c>
      <c r="C61" s="217" t="s">
        <v>276</v>
      </c>
      <c r="D61" s="218"/>
      <c r="E61" s="581">
        <f>SUM(E62:E62)</f>
        <v>1000</v>
      </c>
      <c r="F61" s="561">
        <f>SUM(F62:F62)</f>
        <v>1000</v>
      </c>
      <c r="G61" s="561">
        <f>SUM(G62:G62)</f>
        <v>1000</v>
      </c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220"/>
      <c r="BY61" s="220"/>
      <c r="BZ61" s="220"/>
      <c r="CA61" s="220"/>
      <c r="CB61" s="220"/>
      <c r="CC61" s="220"/>
      <c r="CD61" s="220"/>
      <c r="CE61" s="220"/>
      <c r="CF61" s="220"/>
      <c r="CG61" s="220"/>
      <c r="CH61" s="220"/>
      <c r="CI61" s="220"/>
      <c r="CJ61" s="220"/>
      <c r="CK61" s="220"/>
      <c r="CL61" s="220"/>
      <c r="CM61" s="220"/>
      <c r="CN61" s="220"/>
      <c r="CO61" s="220"/>
      <c r="CP61" s="220"/>
      <c r="CQ61" s="220"/>
      <c r="CR61" s="220"/>
      <c r="CS61" s="220"/>
      <c r="CT61" s="220"/>
      <c r="CU61" s="220"/>
      <c r="CV61" s="220"/>
      <c r="CW61" s="220"/>
      <c r="CX61" s="220"/>
      <c r="CY61" s="220"/>
      <c r="CZ61" s="220"/>
      <c r="DA61" s="220"/>
      <c r="DB61" s="220"/>
      <c r="DC61" s="220"/>
      <c r="DD61" s="220"/>
      <c r="DE61" s="220"/>
      <c r="DF61" s="220"/>
      <c r="DG61" s="220"/>
      <c r="DH61" s="220"/>
      <c r="DI61" s="220"/>
      <c r="DJ61" s="220"/>
      <c r="DK61" s="220"/>
      <c r="DL61" s="220"/>
      <c r="DM61" s="220"/>
      <c r="DN61" s="220"/>
      <c r="DO61" s="220"/>
      <c r="DP61" s="220"/>
      <c r="DQ61" s="220"/>
      <c r="DR61" s="220"/>
      <c r="DS61" s="220"/>
      <c r="DT61" s="220"/>
      <c r="DU61" s="220"/>
      <c r="DV61" s="220"/>
      <c r="DW61" s="220"/>
      <c r="DX61" s="220"/>
      <c r="DY61" s="220"/>
      <c r="DZ61" s="220"/>
      <c r="EA61" s="220"/>
      <c r="EB61" s="220"/>
      <c r="EC61" s="220"/>
      <c r="ED61" s="220"/>
      <c r="EE61" s="220"/>
      <c r="EF61" s="220"/>
      <c r="EG61" s="220"/>
      <c r="EH61" s="220"/>
      <c r="EI61" s="220"/>
      <c r="EJ61" s="220"/>
      <c r="EK61" s="220"/>
      <c r="EL61" s="220"/>
      <c r="EM61" s="220"/>
      <c r="EN61" s="220"/>
      <c r="EO61" s="220"/>
      <c r="EP61" s="220"/>
      <c r="EQ61" s="220"/>
      <c r="ER61" s="220"/>
      <c r="ES61" s="220"/>
      <c r="ET61" s="220"/>
      <c r="EU61" s="220"/>
      <c r="EV61" s="220"/>
      <c r="EW61" s="220"/>
      <c r="EX61" s="220"/>
      <c r="EY61" s="220"/>
      <c r="EZ61" s="220"/>
      <c r="FA61" s="220"/>
      <c r="FB61" s="220"/>
      <c r="FC61" s="220"/>
      <c r="FD61" s="220"/>
      <c r="FE61" s="220"/>
      <c r="FF61" s="220"/>
      <c r="FG61" s="220"/>
      <c r="FH61" s="220"/>
      <c r="FI61" s="220"/>
      <c r="FJ61" s="220"/>
      <c r="FK61" s="220"/>
      <c r="FL61" s="220"/>
      <c r="FM61" s="220"/>
      <c r="FN61" s="220"/>
      <c r="FO61" s="220"/>
      <c r="FP61" s="220"/>
      <c r="FQ61" s="220"/>
      <c r="FR61" s="220"/>
      <c r="FS61" s="220"/>
      <c r="FT61" s="220"/>
      <c r="FU61" s="220"/>
      <c r="FV61" s="220"/>
      <c r="FW61" s="220"/>
      <c r="FX61" s="220"/>
      <c r="FY61" s="220"/>
      <c r="FZ61" s="220"/>
      <c r="GA61" s="220"/>
      <c r="GB61" s="220"/>
      <c r="GC61" s="220"/>
      <c r="GD61" s="220"/>
      <c r="GE61" s="220"/>
      <c r="GF61" s="220"/>
      <c r="GG61" s="220"/>
      <c r="GH61" s="220"/>
      <c r="GI61" s="220"/>
      <c r="GJ61" s="220"/>
      <c r="GK61" s="220"/>
      <c r="GL61" s="220"/>
      <c r="GM61" s="220"/>
      <c r="GN61" s="220"/>
      <c r="GO61" s="220"/>
      <c r="GP61" s="220"/>
      <c r="GQ61" s="220"/>
      <c r="GR61" s="220"/>
      <c r="GS61" s="220"/>
      <c r="GT61" s="220"/>
      <c r="GU61" s="220"/>
      <c r="GV61" s="220"/>
      <c r="GW61" s="220"/>
      <c r="GX61" s="220"/>
      <c r="GY61" s="220"/>
      <c r="GZ61" s="220"/>
      <c r="HA61" s="220"/>
      <c r="HB61" s="220"/>
      <c r="HC61" s="220"/>
      <c r="HD61" s="220"/>
      <c r="HE61" s="220"/>
      <c r="HF61" s="220"/>
      <c r="HG61" s="220"/>
      <c r="HH61" s="220"/>
      <c r="HI61" s="220"/>
      <c r="HJ61" s="220"/>
      <c r="HK61" s="220"/>
      <c r="HL61" s="220"/>
      <c r="HM61" s="220"/>
      <c r="HN61" s="220"/>
      <c r="HO61" s="220"/>
      <c r="HP61" s="220"/>
      <c r="HQ61" s="220"/>
      <c r="HR61" s="220"/>
      <c r="HS61" s="220"/>
      <c r="HT61" s="220"/>
      <c r="HU61" s="220"/>
      <c r="HV61" s="220"/>
      <c r="HW61" s="220"/>
      <c r="HX61" s="220"/>
      <c r="HY61" s="220"/>
      <c r="HZ61" s="220"/>
      <c r="IA61" s="220"/>
      <c r="IB61" s="220"/>
      <c r="IC61" s="220"/>
      <c r="ID61" s="220"/>
      <c r="IE61" s="220"/>
      <c r="IF61" s="220"/>
      <c r="IG61" s="220"/>
      <c r="IH61" s="220"/>
      <c r="II61" s="220"/>
      <c r="IJ61" s="220"/>
      <c r="IK61" s="220"/>
      <c r="IL61" s="220"/>
      <c r="IM61" s="220"/>
      <c r="IN61" s="220"/>
      <c r="IO61" s="220"/>
      <c r="IP61" s="220"/>
      <c r="IQ61" s="220"/>
      <c r="IR61" s="220"/>
    </row>
    <row r="62" spans="1:252" s="219" customFormat="1" ht="36" hidden="1">
      <c r="A62" s="189" t="s">
        <v>248</v>
      </c>
      <c r="B62" s="216" t="s">
        <v>274</v>
      </c>
      <c r="C62" s="217" t="s">
        <v>276</v>
      </c>
      <c r="D62" s="218" t="s">
        <v>227</v>
      </c>
      <c r="E62" s="581">
        <v>1000</v>
      </c>
      <c r="F62" s="561">
        <v>1000</v>
      </c>
      <c r="G62" s="561">
        <v>1000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  <c r="BZ62" s="220"/>
      <c r="CA62" s="220"/>
      <c r="CB62" s="220"/>
      <c r="CC62" s="220"/>
      <c r="CD62" s="220"/>
      <c r="CE62" s="220"/>
      <c r="CF62" s="220"/>
      <c r="CG62" s="220"/>
      <c r="CH62" s="220"/>
      <c r="CI62" s="220"/>
      <c r="CJ62" s="220"/>
      <c r="CK62" s="220"/>
      <c r="CL62" s="220"/>
      <c r="CM62" s="220"/>
      <c r="CN62" s="220"/>
      <c r="CO62" s="220"/>
      <c r="CP62" s="220"/>
      <c r="CQ62" s="220"/>
      <c r="CR62" s="220"/>
      <c r="CS62" s="220"/>
      <c r="CT62" s="220"/>
      <c r="CU62" s="220"/>
      <c r="CV62" s="220"/>
      <c r="CW62" s="220"/>
      <c r="CX62" s="220"/>
      <c r="CY62" s="220"/>
      <c r="CZ62" s="220"/>
      <c r="DA62" s="220"/>
      <c r="DB62" s="220"/>
      <c r="DC62" s="220"/>
      <c r="DD62" s="220"/>
      <c r="DE62" s="220"/>
      <c r="DF62" s="220"/>
      <c r="DG62" s="220"/>
      <c r="DH62" s="220"/>
      <c r="DI62" s="220"/>
      <c r="DJ62" s="220"/>
      <c r="DK62" s="220"/>
      <c r="DL62" s="220"/>
      <c r="DM62" s="220"/>
      <c r="DN62" s="220"/>
      <c r="DO62" s="220"/>
      <c r="DP62" s="220"/>
      <c r="DQ62" s="220"/>
      <c r="DR62" s="220"/>
      <c r="DS62" s="220"/>
      <c r="DT62" s="220"/>
      <c r="DU62" s="220"/>
      <c r="DV62" s="220"/>
      <c r="DW62" s="220"/>
      <c r="DX62" s="220"/>
      <c r="DY62" s="220"/>
      <c r="DZ62" s="220"/>
      <c r="EA62" s="220"/>
      <c r="EB62" s="220"/>
      <c r="EC62" s="220"/>
      <c r="ED62" s="220"/>
      <c r="EE62" s="220"/>
      <c r="EF62" s="220"/>
      <c r="EG62" s="220"/>
      <c r="EH62" s="220"/>
      <c r="EI62" s="220"/>
      <c r="EJ62" s="220"/>
      <c r="EK62" s="220"/>
      <c r="EL62" s="220"/>
      <c r="EM62" s="220"/>
      <c r="EN62" s="220"/>
      <c r="EO62" s="220"/>
      <c r="EP62" s="220"/>
      <c r="EQ62" s="220"/>
      <c r="ER62" s="220"/>
      <c r="ES62" s="220"/>
      <c r="ET62" s="220"/>
      <c r="EU62" s="220"/>
      <c r="EV62" s="220"/>
      <c r="EW62" s="220"/>
      <c r="EX62" s="220"/>
      <c r="EY62" s="220"/>
      <c r="EZ62" s="220"/>
      <c r="FA62" s="220"/>
      <c r="FB62" s="220"/>
      <c r="FC62" s="220"/>
      <c r="FD62" s="220"/>
      <c r="FE62" s="220"/>
      <c r="FF62" s="220"/>
      <c r="FG62" s="220"/>
      <c r="FH62" s="220"/>
      <c r="FI62" s="220"/>
      <c r="FJ62" s="220"/>
      <c r="FK62" s="220"/>
      <c r="FL62" s="220"/>
      <c r="FM62" s="220"/>
      <c r="FN62" s="220"/>
      <c r="FO62" s="220"/>
      <c r="FP62" s="220"/>
      <c r="FQ62" s="220"/>
      <c r="FR62" s="220"/>
      <c r="FS62" s="220"/>
      <c r="FT62" s="220"/>
      <c r="FU62" s="220"/>
      <c r="FV62" s="220"/>
      <c r="FW62" s="220"/>
      <c r="FX62" s="220"/>
      <c r="FY62" s="220"/>
      <c r="FZ62" s="220"/>
      <c r="GA62" s="220"/>
      <c r="GB62" s="220"/>
      <c r="GC62" s="220"/>
      <c r="GD62" s="220"/>
      <c r="GE62" s="220"/>
      <c r="GF62" s="220"/>
      <c r="GG62" s="220"/>
      <c r="GH62" s="220"/>
      <c r="GI62" s="220"/>
      <c r="GJ62" s="220"/>
      <c r="GK62" s="220"/>
      <c r="GL62" s="220"/>
      <c r="GM62" s="220"/>
      <c r="GN62" s="220"/>
      <c r="GO62" s="220"/>
      <c r="GP62" s="220"/>
      <c r="GQ62" s="220"/>
      <c r="GR62" s="220"/>
      <c r="GS62" s="220"/>
      <c r="GT62" s="220"/>
      <c r="GU62" s="220"/>
      <c r="GV62" s="220"/>
      <c r="GW62" s="220"/>
      <c r="GX62" s="220"/>
      <c r="GY62" s="220"/>
      <c r="GZ62" s="220"/>
      <c r="HA62" s="220"/>
      <c r="HB62" s="220"/>
      <c r="HC62" s="220"/>
      <c r="HD62" s="220"/>
      <c r="HE62" s="220"/>
      <c r="HF62" s="220"/>
      <c r="HG62" s="220"/>
      <c r="HH62" s="220"/>
      <c r="HI62" s="220"/>
      <c r="HJ62" s="220"/>
      <c r="HK62" s="220"/>
      <c r="HL62" s="220"/>
      <c r="HM62" s="220"/>
      <c r="HN62" s="220"/>
      <c r="HO62" s="220"/>
      <c r="HP62" s="220"/>
      <c r="HQ62" s="220"/>
      <c r="HR62" s="220"/>
      <c r="HS62" s="220"/>
      <c r="HT62" s="220"/>
      <c r="HU62" s="220"/>
      <c r="HV62" s="220"/>
      <c r="HW62" s="220"/>
      <c r="HX62" s="220"/>
      <c r="HY62" s="220"/>
      <c r="HZ62" s="220"/>
      <c r="IA62" s="220"/>
      <c r="IB62" s="220"/>
      <c r="IC62" s="220"/>
      <c r="ID62" s="220"/>
      <c r="IE62" s="220"/>
      <c r="IF62" s="220"/>
      <c r="IG62" s="220"/>
      <c r="IH62" s="220"/>
      <c r="II62" s="220"/>
      <c r="IJ62" s="220"/>
      <c r="IK62" s="220"/>
      <c r="IL62" s="220"/>
      <c r="IM62" s="220"/>
      <c r="IN62" s="220"/>
      <c r="IO62" s="220"/>
      <c r="IP62" s="220"/>
      <c r="IQ62" s="220"/>
      <c r="IR62" s="220"/>
    </row>
    <row r="63" spans="1:252" s="219" customFormat="1" ht="36" hidden="1">
      <c r="A63" s="145" t="s">
        <v>224</v>
      </c>
      <c r="B63" s="216" t="s">
        <v>225</v>
      </c>
      <c r="C63" s="217" t="s">
        <v>214</v>
      </c>
      <c r="D63" s="221"/>
      <c r="E63" s="581">
        <f>E64</f>
        <v>0</v>
      </c>
      <c r="F63" s="561">
        <f>F64</f>
        <v>0</v>
      </c>
      <c r="G63" s="561">
        <f>G64</f>
        <v>0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  <c r="CQ63" s="220"/>
      <c r="CR63" s="220"/>
      <c r="CS63" s="220"/>
      <c r="CT63" s="220"/>
      <c r="CU63" s="220"/>
      <c r="CV63" s="220"/>
      <c r="CW63" s="220"/>
      <c r="CX63" s="220"/>
      <c r="CY63" s="220"/>
      <c r="CZ63" s="220"/>
      <c r="DA63" s="220"/>
      <c r="DB63" s="220"/>
      <c r="DC63" s="220"/>
      <c r="DD63" s="220"/>
      <c r="DE63" s="220"/>
      <c r="DF63" s="220"/>
      <c r="DG63" s="220"/>
      <c r="DH63" s="220"/>
      <c r="DI63" s="220"/>
      <c r="DJ63" s="220"/>
      <c r="DK63" s="220"/>
      <c r="DL63" s="220"/>
      <c r="DM63" s="220"/>
      <c r="DN63" s="220"/>
      <c r="DO63" s="220"/>
      <c r="DP63" s="220"/>
      <c r="DQ63" s="220"/>
      <c r="DR63" s="220"/>
      <c r="DS63" s="220"/>
      <c r="DT63" s="220"/>
      <c r="DU63" s="220"/>
      <c r="DV63" s="220"/>
      <c r="DW63" s="220"/>
      <c r="DX63" s="220"/>
      <c r="DY63" s="220"/>
      <c r="DZ63" s="220"/>
      <c r="EA63" s="220"/>
      <c r="EB63" s="220"/>
      <c r="EC63" s="220"/>
      <c r="ED63" s="220"/>
      <c r="EE63" s="220"/>
      <c r="EF63" s="220"/>
      <c r="EG63" s="220"/>
      <c r="EH63" s="220"/>
      <c r="EI63" s="220"/>
      <c r="EJ63" s="220"/>
      <c r="EK63" s="220"/>
      <c r="EL63" s="220"/>
      <c r="EM63" s="220"/>
      <c r="EN63" s="220"/>
      <c r="EO63" s="220"/>
      <c r="EP63" s="220"/>
      <c r="EQ63" s="220"/>
      <c r="ER63" s="220"/>
      <c r="ES63" s="220"/>
      <c r="ET63" s="220"/>
      <c r="EU63" s="220"/>
      <c r="EV63" s="220"/>
      <c r="EW63" s="220"/>
      <c r="EX63" s="220"/>
      <c r="EY63" s="220"/>
      <c r="EZ63" s="220"/>
      <c r="FA63" s="220"/>
      <c r="FB63" s="220"/>
      <c r="FC63" s="220"/>
      <c r="FD63" s="220"/>
      <c r="FE63" s="220"/>
      <c r="FF63" s="220"/>
      <c r="FG63" s="220"/>
      <c r="FH63" s="220"/>
      <c r="FI63" s="220"/>
      <c r="FJ63" s="220"/>
      <c r="FK63" s="220"/>
      <c r="FL63" s="220"/>
      <c r="FM63" s="220"/>
      <c r="FN63" s="220"/>
      <c r="FO63" s="220"/>
      <c r="FP63" s="220"/>
      <c r="FQ63" s="220"/>
      <c r="FR63" s="220"/>
      <c r="FS63" s="220"/>
      <c r="FT63" s="220"/>
      <c r="FU63" s="220"/>
      <c r="FV63" s="220"/>
      <c r="FW63" s="220"/>
      <c r="FX63" s="220"/>
      <c r="FY63" s="220"/>
      <c r="FZ63" s="220"/>
      <c r="GA63" s="220"/>
      <c r="GB63" s="220"/>
      <c r="GC63" s="220"/>
      <c r="GD63" s="220"/>
      <c r="GE63" s="220"/>
      <c r="GF63" s="220"/>
      <c r="GG63" s="220"/>
      <c r="GH63" s="220"/>
      <c r="GI63" s="220"/>
      <c r="GJ63" s="220"/>
      <c r="GK63" s="220"/>
      <c r="GL63" s="220"/>
      <c r="GM63" s="220"/>
      <c r="GN63" s="220"/>
      <c r="GO63" s="220"/>
      <c r="GP63" s="220"/>
      <c r="GQ63" s="220"/>
      <c r="GR63" s="220"/>
      <c r="GS63" s="220"/>
      <c r="GT63" s="220"/>
      <c r="GU63" s="220"/>
      <c r="GV63" s="220"/>
      <c r="GW63" s="220"/>
      <c r="GX63" s="220"/>
      <c r="GY63" s="220"/>
      <c r="GZ63" s="220"/>
      <c r="HA63" s="220"/>
      <c r="HB63" s="220"/>
      <c r="HC63" s="220"/>
      <c r="HD63" s="220"/>
      <c r="HE63" s="220"/>
      <c r="HF63" s="220"/>
      <c r="HG63" s="220"/>
      <c r="HH63" s="220"/>
      <c r="HI63" s="220"/>
      <c r="HJ63" s="220"/>
      <c r="HK63" s="220"/>
      <c r="HL63" s="220"/>
      <c r="HM63" s="220"/>
      <c r="HN63" s="220"/>
      <c r="HO63" s="220"/>
      <c r="HP63" s="220"/>
      <c r="HQ63" s="220"/>
      <c r="HR63" s="220"/>
      <c r="HS63" s="220"/>
      <c r="HT63" s="220"/>
      <c r="HU63" s="220"/>
      <c r="HV63" s="220"/>
      <c r="HW63" s="220"/>
      <c r="HX63" s="220"/>
      <c r="HY63" s="220"/>
      <c r="HZ63" s="220"/>
      <c r="IA63" s="220"/>
      <c r="IB63" s="220"/>
      <c r="IC63" s="220"/>
      <c r="ID63" s="220"/>
      <c r="IE63" s="220"/>
      <c r="IF63" s="220"/>
      <c r="IG63" s="220"/>
      <c r="IH63" s="220"/>
      <c r="II63" s="220"/>
      <c r="IJ63" s="220"/>
      <c r="IK63" s="220"/>
      <c r="IL63" s="220"/>
      <c r="IM63" s="220"/>
      <c r="IN63" s="220"/>
      <c r="IO63" s="220"/>
      <c r="IP63" s="220"/>
      <c r="IQ63" s="220"/>
      <c r="IR63" s="220"/>
    </row>
    <row r="64" spans="1:252" s="219" customFormat="1" ht="51.75" hidden="1">
      <c r="A64" s="194" t="s">
        <v>277</v>
      </c>
      <c r="B64" s="216" t="s">
        <v>225</v>
      </c>
      <c r="C64" s="217" t="s">
        <v>278</v>
      </c>
      <c r="D64" s="221"/>
      <c r="E64" s="581">
        <f>E65+E66</f>
        <v>0</v>
      </c>
      <c r="F64" s="561">
        <f>F65+F66</f>
        <v>0</v>
      </c>
      <c r="G64" s="561">
        <f>G65+G66</f>
        <v>0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20"/>
      <c r="CZ64" s="220"/>
      <c r="DA64" s="220"/>
      <c r="DB64" s="220"/>
      <c r="DC64" s="220"/>
      <c r="DD64" s="220"/>
      <c r="DE64" s="220"/>
      <c r="DF64" s="220"/>
      <c r="DG64" s="220"/>
      <c r="DH64" s="220"/>
      <c r="DI64" s="220"/>
      <c r="DJ64" s="220"/>
      <c r="DK64" s="220"/>
      <c r="DL64" s="220"/>
      <c r="DM64" s="220"/>
      <c r="DN64" s="220"/>
      <c r="DO64" s="220"/>
      <c r="DP64" s="220"/>
      <c r="DQ64" s="220"/>
      <c r="DR64" s="220"/>
      <c r="DS64" s="220"/>
      <c r="DT64" s="220"/>
      <c r="DU64" s="220"/>
      <c r="DV64" s="220"/>
      <c r="DW64" s="220"/>
      <c r="DX64" s="220"/>
      <c r="DY64" s="220"/>
      <c r="DZ64" s="220"/>
      <c r="EA64" s="220"/>
      <c r="EB64" s="220"/>
      <c r="EC64" s="220"/>
      <c r="ED64" s="220"/>
      <c r="EE64" s="220"/>
      <c r="EF64" s="220"/>
      <c r="EG64" s="220"/>
      <c r="EH64" s="220"/>
      <c r="EI64" s="220"/>
      <c r="EJ64" s="220"/>
      <c r="EK64" s="220"/>
      <c r="EL64" s="220"/>
      <c r="EM64" s="220"/>
      <c r="EN64" s="220"/>
      <c r="EO64" s="220"/>
      <c r="EP64" s="220"/>
      <c r="EQ64" s="220"/>
      <c r="ER64" s="220"/>
      <c r="ES64" s="220"/>
      <c r="ET64" s="220"/>
      <c r="EU64" s="220"/>
      <c r="EV64" s="220"/>
      <c r="EW64" s="220"/>
      <c r="EX64" s="220"/>
      <c r="EY64" s="220"/>
      <c r="EZ64" s="220"/>
      <c r="FA64" s="220"/>
      <c r="FB64" s="220"/>
      <c r="FC64" s="220"/>
      <c r="FD64" s="220"/>
      <c r="FE64" s="220"/>
      <c r="FF64" s="220"/>
      <c r="FG64" s="220"/>
      <c r="FH64" s="220"/>
      <c r="FI64" s="220"/>
      <c r="FJ64" s="220"/>
      <c r="FK64" s="220"/>
      <c r="FL64" s="220"/>
      <c r="FM64" s="220"/>
      <c r="FN64" s="220"/>
      <c r="FO64" s="220"/>
      <c r="FP64" s="220"/>
      <c r="FQ64" s="220"/>
      <c r="FR64" s="220"/>
      <c r="FS64" s="220"/>
      <c r="FT64" s="220"/>
      <c r="FU64" s="220"/>
      <c r="FV64" s="220"/>
      <c r="FW64" s="220"/>
      <c r="FX64" s="220"/>
      <c r="FY64" s="220"/>
      <c r="FZ64" s="220"/>
      <c r="GA64" s="220"/>
      <c r="GB64" s="220"/>
      <c r="GC64" s="220"/>
      <c r="GD64" s="220"/>
      <c r="GE64" s="220"/>
      <c r="GF64" s="220"/>
      <c r="GG64" s="220"/>
      <c r="GH64" s="220"/>
      <c r="GI64" s="220"/>
      <c r="GJ64" s="220"/>
      <c r="GK64" s="220"/>
      <c r="GL64" s="220"/>
      <c r="GM64" s="220"/>
      <c r="GN64" s="220"/>
      <c r="GO64" s="220"/>
      <c r="GP64" s="220"/>
      <c r="GQ64" s="220"/>
      <c r="GR64" s="220"/>
      <c r="GS64" s="220"/>
      <c r="GT64" s="220"/>
      <c r="GU64" s="220"/>
      <c r="GV64" s="220"/>
      <c r="GW64" s="220"/>
      <c r="GX64" s="220"/>
      <c r="GY64" s="220"/>
      <c r="GZ64" s="220"/>
      <c r="HA64" s="220"/>
      <c r="HB64" s="220"/>
      <c r="HC64" s="220"/>
      <c r="HD64" s="220"/>
      <c r="HE64" s="220"/>
      <c r="HF64" s="220"/>
      <c r="HG64" s="220"/>
      <c r="HH64" s="220"/>
      <c r="HI64" s="220"/>
      <c r="HJ64" s="220"/>
      <c r="HK64" s="220"/>
      <c r="HL64" s="220"/>
      <c r="HM64" s="220"/>
      <c r="HN64" s="220"/>
      <c r="HO64" s="220"/>
      <c r="HP64" s="220"/>
      <c r="HQ64" s="220"/>
      <c r="HR64" s="220"/>
      <c r="HS64" s="220"/>
      <c r="HT64" s="220"/>
      <c r="HU64" s="220"/>
      <c r="HV64" s="220"/>
      <c r="HW64" s="220"/>
      <c r="HX64" s="220"/>
      <c r="HY64" s="220"/>
      <c r="HZ64" s="220"/>
      <c r="IA64" s="220"/>
      <c r="IB64" s="220"/>
      <c r="IC64" s="220"/>
      <c r="ID64" s="220"/>
      <c r="IE64" s="220"/>
      <c r="IF64" s="220"/>
      <c r="IG64" s="220"/>
      <c r="IH64" s="220"/>
      <c r="II64" s="220"/>
      <c r="IJ64" s="220"/>
      <c r="IK64" s="220"/>
      <c r="IL64" s="220"/>
      <c r="IM64" s="220"/>
      <c r="IN64" s="220"/>
      <c r="IO64" s="220"/>
      <c r="IP64" s="220"/>
      <c r="IQ64" s="220"/>
      <c r="IR64" s="220"/>
    </row>
    <row r="65" spans="1:252" s="219" customFormat="1" ht="72" hidden="1">
      <c r="A65" s="151" t="s">
        <v>219</v>
      </c>
      <c r="B65" s="216" t="s">
        <v>225</v>
      </c>
      <c r="C65" s="217" t="s">
        <v>278</v>
      </c>
      <c r="D65" s="221" t="s">
        <v>220</v>
      </c>
      <c r="E65" s="581"/>
      <c r="F65" s="561"/>
      <c r="G65" s="561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  <c r="CY65" s="220"/>
      <c r="CZ65" s="220"/>
      <c r="DA65" s="220"/>
      <c r="DB65" s="220"/>
      <c r="DC65" s="220"/>
      <c r="DD65" s="220"/>
      <c r="DE65" s="220"/>
      <c r="DF65" s="220"/>
      <c r="DG65" s="220"/>
      <c r="DH65" s="220"/>
      <c r="DI65" s="220"/>
      <c r="DJ65" s="220"/>
      <c r="DK65" s="220"/>
      <c r="DL65" s="220"/>
      <c r="DM65" s="220"/>
      <c r="DN65" s="220"/>
      <c r="DO65" s="220"/>
      <c r="DP65" s="220"/>
      <c r="DQ65" s="220"/>
      <c r="DR65" s="220"/>
      <c r="DS65" s="220"/>
      <c r="DT65" s="220"/>
      <c r="DU65" s="220"/>
      <c r="DV65" s="220"/>
      <c r="DW65" s="220"/>
      <c r="DX65" s="220"/>
      <c r="DY65" s="220"/>
      <c r="DZ65" s="220"/>
      <c r="EA65" s="220"/>
      <c r="EB65" s="220"/>
      <c r="EC65" s="220"/>
      <c r="ED65" s="220"/>
      <c r="EE65" s="220"/>
      <c r="EF65" s="220"/>
      <c r="EG65" s="220"/>
      <c r="EH65" s="220"/>
      <c r="EI65" s="220"/>
      <c r="EJ65" s="220"/>
      <c r="EK65" s="220"/>
      <c r="EL65" s="220"/>
      <c r="EM65" s="220"/>
      <c r="EN65" s="220"/>
      <c r="EO65" s="220"/>
      <c r="EP65" s="220"/>
      <c r="EQ65" s="220"/>
      <c r="ER65" s="220"/>
      <c r="ES65" s="220"/>
      <c r="ET65" s="220"/>
      <c r="EU65" s="220"/>
      <c r="EV65" s="220"/>
      <c r="EW65" s="220"/>
      <c r="EX65" s="220"/>
      <c r="EY65" s="220"/>
      <c r="EZ65" s="220"/>
      <c r="FA65" s="220"/>
      <c r="FB65" s="220"/>
      <c r="FC65" s="220"/>
      <c r="FD65" s="220"/>
      <c r="FE65" s="220"/>
      <c r="FF65" s="220"/>
      <c r="FG65" s="220"/>
      <c r="FH65" s="220"/>
      <c r="FI65" s="220"/>
      <c r="FJ65" s="220"/>
      <c r="FK65" s="220"/>
      <c r="FL65" s="220"/>
      <c r="FM65" s="220"/>
      <c r="FN65" s="220"/>
      <c r="FO65" s="220"/>
      <c r="FP65" s="220"/>
      <c r="FQ65" s="220"/>
      <c r="FR65" s="220"/>
      <c r="FS65" s="220"/>
      <c r="FT65" s="220"/>
      <c r="FU65" s="220"/>
      <c r="FV65" s="220"/>
      <c r="FW65" s="220"/>
      <c r="FX65" s="220"/>
      <c r="FY65" s="220"/>
      <c r="FZ65" s="220"/>
      <c r="GA65" s="220"/>
      <c r="GB65" s="220"/>
      <c r="GC65" s="220"/>
      <c r="GD65" s="220"/>
      <c r="GE65" s="220"/>
      <c r="GF65" s="220"/>
      <c r="GG65" s="220"/>
      <c r="GH65" s="220"/>
      <c r="GI65" s="220"/>
      <c r="GJ65" s="220"/>
      <c r="GK65" s="220"/>
      <c r="GL65" s="220"/>
      <c r="GM65" s="220"/>
      <c r="GN65" s="220"/>
      <c r="GO65" s="220"/>
      <c r="GP65" s="220"/>
      <c r="GQ65" s="220"/>
      <c r="GR65" s="220"/>
      <c r="GS65" s="220"/>
      <c r="GT65" s="220"/>
      <c r="GU65" s="220"/>
      <c r="GV65" s="220"/>
      <c r="GW65" s="220"/>
      <c r="GX65" s="220"/>
      <c r="GY65" s="220"/>
      <c r="GZ65" s="220"/>
      <c r="HA65" s="220"/>
      <c r="HB65" s="220"/>
      <c r="HC65" s="220"/>
      <c r="HD65" s="220"/>
      <c r="HE65" s="220"/>
      <c r="HF65" s="220"/>
      <c r="HG65" s="220"/>
      <c r="HH65" s="220"/>
      <c r="HI65" s="220"/>
      <c r="HJ65" s="220"/>
      <c r="HK65" s="220"/>
      <c r="HL65" s="220"/>
      <c r="HM65" s="220"/>
      <c r="HN65" s="220"/>
      <c r="HO65" s="220"/>
      <c r="HP65" s="220"/>
      <c r="HQ65" s="220"/>
      <c r="HR65" s="220"/>
      <c r="HS65" s="220"/>
      <c r="HT65" s="220"/>
      <c r="HU65" s="220"/>
      <c r="HV65" s="220"/>
      <c r="HW65" s="220"/>
      <c r="HX65" s="220"/>
      <c r="HY65" s="220"/>
      <c r="HZ65" s="220"/>
      <c r="IA65" s="220"/>
      <c r="IB65" s="220"/>
      <c r="IC65" s="220"/>
      <c r="ID65" s="220"/>
      <c r="IE65" s="220"/>
      <c r="IF65" s="220"/>
      <c r="IG65" s="220"/>
      <c r="IH65" s="220"/>
      <c r="II65" s="220"/>
      <c r="IJ65" s="220"/>
      <c r="IK65" s="220"/>
      <c r="IL65" s="220"/>
      <c r="IM65" s="220"/>
      <c r="IN65" s="220"/>
      <c r="IO65" s="220"/>
      <c r="IP65" s="220"/>
      <c r="IQ65" s="220"/>
      <c r="IR65" s="220"/>
    </row>
    <row r="66" spans="1:252" s="219" customFormat="1" ht="36" hidden="1">
      <c r="A66" s="157" t="s">
        <v>248</v>
      </c>
      <c r="B66" s="216" t="s">
        <v>225</v>
      </c>
      <c r="C66" s="217" t="s">
        <v>278</v>
      </c>
      <c r="D66" s="221" t="s">
        <v>227</v>
      </c>
      <c r="E66" s="581"/>
      <c r="F66" s="561"/>
      <c r="G66" s="561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  <c r="BX66" s="220"/>
      <c r="BY66" s="220"/>
      <c r="BZ66" s="220"/>
      <c r="CA66" s="220"/>
      <c r="CB66" s="220"/>
      <c r="CC66" s="220"/>
      <c r="CD66" s="220"/>
      <c r="CE66" s="220"/>
      <c r="CF66" s="220"/>
      <c r="CG66" s="220"/>
      <c r="CH66" s="220"/>
      <c r="CI66" s="220"/>
      <c r="CJ66" s="220"/>
      <c r="CK66" s="220"/>
      <c r="CL66" s="220"/>
      <c r="CM66" s="220"/>
      <c r="CN66" s="220"/>
      <c r="CO66" s="220"/>
      <c r="CP66" s="220"/>
      <c r="CQ66" s="220"/>
      <c r="CR66" s="220"/>
      <c r="CS66" s="220"/>
      <c r="CT66" s="220"/>
      <c r="CU66" s="220"/>
      <c r="CV66" s="220"/>
      <c r="CW66" s="220"/>
      <c r="CX66" s="220"/>
      <c r="CY66" s="220"/>
      <c r="CZ66" s="220"/>
      <c r="DA66" s="220"/>
      <c r="DB66" s="220"/>
      <c r="DC66" s="220"/>
      <c r="DD66" s="220"/>
      <c r="DE66" s="220"/>
      <c r="DF66" s="220"/>
      <c r="DG66" s="220"/>
      <c r="DH66" s="220"/>
      <c r="DI66" s="220"/>
      <c r="DJ66" s="220"/>
      <c r="DK66" s="220"/>
      <c r="DL66" s="220"/>
      <c r="DM66" s="220"/>
      <c r="DN66" s="220"/>
      <c r="DO66" s="220"/>
      <c r="DP66" s="220"/>
      <c r="DQ66" s="220"/>
      <c r="DR66" s="220"/>
      <c r="DS66" s="220"/>
      <c r="DT66" s="220"/>
      <c r="DU66" s="220"/>
      <c r="DV66" s="220"/>
      <c r="DW66" s="220"/>
      <c r="DX66" s="220"/>
      <c r="DY66" s="220"/>
      <c r="DZ66" s="220"/>
      <c r="EA66" s="220"/>
      <c r="EB66" s="220"/>
      <c r="EC66" s="220"/>
      <c r="ED66" s="220"/>
      <c r="EE66" s="220"/>
      <c r="EF66" s="220"/>
      <c r="EG66" s="220"/>
      <c r="EH66" s="220"/>
      <c r="EI66" s="220"/>
      <c r="EJ66" s="220"/>
      <c r="EK66" s="220"/>
      <c r="EL66" s="220"/>
      <c r="EM66" s="220"/>
      <c r="EN66" s="220"/>
      <c r="EO66" s="220"/>
      <c r="EP66" s="220"/>
      <c r="EQ66" s="220"/>
      <c r="ER66" s="220"/>
      <c r="ES66" s="220"/>
      <c r="ET66" s="220"/>
      <c r="EU66" s="220"/>
      <c r="EV66" s="220"/>
      <c r="EW66" s="220"/>
      <c r="EX66" s="220"/>
      <c r="EY66" s="220"/>
      <c r="EZ66" s="220"/>
      <c r="FA66" s="220"/>
      <c r="FB66" s="220"/>
      <c r="FC66" s="220"/>
      <c r="FD66" s="220"/>
      <c r="FE66" s="220"/>
      <c r="FF66" s="220"/>
      <c r="FG66" s="220"/>
      <c r="FH66" s="220"/>
      <c r="FI66" s="220"/>
      <c r="FJ66" s="220"/>
      <c r="FK66" s="220"/>
      <c r="FL66" s="220"/>
      <c r="FM66" s="220"/>
      <c r="FN66" s="220"/>
      <c r="FO66" s="220"/>
      <c r="FP66" s="220"/>
      <c r="FQ66" s="220"/>
      <c r="FR66" s="220"/>
      <c r="FS66" s="220"/>
      <c r="FT66" s="220"/>
      <c r="FU66" s="220"/>
      <c r="FV66" s="220"/>
      <c r="FW66" s="220"/>
      <c r="FX66" s="220"/>
      <c r="FY66" s="220"/>
      <c r="FZ66" s="220"/>
      <c r="GA66" s="220"/>
      <c r="GB66" s="220"/>
      <c r="GC66" s="220"/>
      <c r="GD66" s="220"/>
      <c r="GE66" s="220"/>
      <c r="GF66" s="220"/>
      <c r="GG66" s="220"/>
      <c r="GH66" s="220"/>
      <c r="GI66" s="220"/>
      <c r="GJ66" s="220"/>
      <c r="GK66" s="220"/>
      <c r="GL66" s="220"/>
      <c r="GM66" s="220"/>
      <c r="GN66" s="220"/>
      <c r="GO66" s="220"/>
      <c r="GP66" s="220"/>
      <c r="GQ66" s="220"/>
      <c r="GR66" s="220"/>
      <c r="GS66" s="220"/>
      <c r="GT66" s="220"/>
      <c r="GU66" s="220"/>
      <c r="GV66" s="220"/>
      <c r="GW66" s="220"/>
      <c r="GX66" s="220"/>
      <c r="GY66" s="220"/>
      <c r="GZ66" s="220"/>
      <c r="HA66" s="220"/>
      <c r="HB66" s="220"/>
      <c r="HC66" s="220"/>
      <c r="HD66" s="220"/>
      <c r="HE66" s="220"/>
      <c r="HF66" s="220"/>
      <c r="HG66" s="220"/>
      <c r="HH66" s="220"/>
      <c r="HI66" s="220"/>
      <c r="HJ66" s="220"/>
      <c r="HK66" s="220"/>
      <c r="HL66" s="220"/>
      <c r="HM66" s="220"/>
      <c r="HN66" s="220"/>
      <c r="HO66" s="220"/>
      <c r="HP66" s="220"/>
      <c r="HQ66" s="220"/>
      <c r="HR66" s="220"/>
      <c r="HS66" s="220"/>
      <c r="HT66" s="220"/>
      <c r="HU66" s="220"/>
      <c r="HV66" s="220"/>
      <c r="HW66" s="220"/>
      <c r="HX66" s="220"/>
      <c r="HY66" s="220"/>
      <c r="HZ66" s="220"/>
      <c r="IA66" s="220"/>
      <c r="IB66" s="220"/>
      <c r="IC66" s="220"/>
      <c r="ID66" s="220"/>
      <c r="IE66" s="220"/>
      <c r="IF66" s="220"/>
      <c r="IG66" s="220"/>
      <c r="IH66" s="220"/>
      <c r="II66" s="220"/>
      <c r="IJ66" s="220"/>
      <c r="IK66" s="220"/>
      <c r="IL66" s="220"/>
      <c r="IM66" s="220"/>
      <c r="IN66" s="220"/>
      <c r="IO66" s="220"/>
      <c r="IP66" s="220"/>
      <c r="IQ66" s="220"/>
      <c r="IR66" s="220"/>
    </row>
    <row r="67" spans="1:252" s="219" customFormat="1" ht="18">
      <c r="A67" s="157" t="s">
        <v>228</v>
      </c>
      <c r="B67" s="216">
        <v>76100</v>
      </c>
      <c r="C67" s="217" t="s">
        <v>271</v>
      </c>
      <c r="D67" s="221" t="s">
        <v>229</v>
      </c>
      <c r="E67" s="581">
        <f>90384.84-30000</f>
        <v>60384.84</v>
      </c>
      <c r="F67" s="561">
        <v>7777</v>
      </c>
      <c r="G67" s="561">
        <v>0</v>
      </c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  <c r="BX67" s="220"/>
      <c r="BY67" s="220"/>
      <c r="BZ67" s="220"/>
      <c r="CA67" s="220"/>
      <c r="CB67" s="220"/>
      <c r="CC67" s="220"/>
      <c r="CD67" s="220"/>
      <c r="CE67" s="220"/>
      <c r="CF67" s="220"/>
      <c r="CG67" s="220"/>
      <c r="CH67" s="220"/>
      <c r="CI67" s="220"/>
      <c r="CJ67" s="220"/>
      <c r="CK67" s="220"/>
      <c r="CL67" s="220"/>
      <c r="CM67" s="220"/>
      <c r="CN67" s="220"/>
      <c r="CO67" s="220"/>
      <c r="CP67" s="220"/>
      <c r="CQ67" s="220"/>
      <c r="CR67" s="220"/>
      <c r="CS67" s="220"/>
      <c r="CT67" s="220"/>
      <c r="CU67" s="220"/>
      <c r="CV67" s="220"/>
      <c r="CW67" s="220"/>
      <c r="CX67" s="220"/>
      <c r="CY67" s="220"/>
      <c r="CZ67" s="220"/>
      <c r="DA67" s="220"/>
      <c r="DB67" s="220"/>
      <c r="DC67" s="220"/>
      <c r="DD67" s="220"/>
      <c r="DE67" s="220"/>
      <c r="DF67" s="220"/>
      <c r="DG67" s="220"/>
      <c r="DH67" s="220"/>
      <c r="DI67" s="220"/>
      <c r="DJ67" s="220"/>
      <c r="DK67" s="220"/>
      <c r="DL67" s="220"/>
      <c r="DM67" s="220"/>
      <c r="DN67" s="220"/>
      <c r="DO67" s="220"/>
      <c r="DP67" s="220"/>
      <c r="DQ67" s="220"/>
      <c r="DR67" s="220"/>
      <c r="DS67" s="220"/>
      <c r="DT67" s="220"/>
      <c r="DU67" s="220"/>
      <c r="DV67" s="220"/>
      <c r="DW67" s="220"/>
      <c r="DX67" s="220"/>
      <c r="DY67" s="220"/>
      <c r="DZ67" s="220"/>
      <c r="EA67" s="220"/>
      <c r="EB67" s="220"/>
      <c r="EC67" s="220"/>
      <c r="ED67" s="220"/>
      <c r="EE67" s="220"/>
      <c r="EF67" s="220"/>
      <c r="EG67" s="220"/>
      <c r="EH67" s="220"/>
      <c r="EI67" s="220"/>
      <c r="EJ67" s="220"/>
      <c r="EK67" s="220"/>
      <c r="EL67" s="220"/>
      <c r="EM67" s="220"/>
      <c r="EN67" s="220"/>
      <c r="EO67" s="220"/>
      <c r="EP67" s="220"/>
      <c r="EQ67" s="220"/>
      <c r="ER67" s="220"/>
      <c r="ES67" s="220"/>
      <c r="ET67" s="220"/>
      <c r="EU67" s="220"/>
      <c r="EV67" s="220"/>
      <c r="EW67" s="220"/>
      <c r="EX67" s="220"/>
      <c r="EY67" s="220"/>
      <c r="EZ67" s="220"/>
      <c r="FA67" s="220"/>
      <c r="FB67" s="220"/>
      <c r="FC67" s="220"/>
      <c r="FD67" s="220"/>
      <c r="FE67" s="220"/>
      <c r="FF67" s="220"/>
      <c r="FG67" s="220"/>
      <c r="FH67" s="220"/>
      <c r="FI67" s="220"/>
      <c r="FJ67" s="220"/>
      <c r="FK67" s="220"/>
      <c r="FL67" s="220"/>
      <c r="FM67" s="220"/>
      <c r="FN67" s="220"/>
      <c r="FO67" s="220"/>
      <c r="FP67" s="220"/>
      <c r="FQ67" s="220"/>
      <c r="FR67" s="220"/>
      <c r="FS67" s="220"/>
      <c r="FT67" s="220"/>
      <c r="FU67" s="220"/>
      <c r="FV67" s="220"/>
      <c r="FW67" s="220"/>
      <c r="FX67" s="220"/>
      <c r="FY67" s="220"/>
      <c r="FZ67" s="220"/>
      <c r="GA67" s="220"/>
      <c r="GB67" s="220"/>
      <c r="GC67" s="220"/>
      <c r="GD67" s="220"/>
      <c r="GE67" s="220"/>
      <c r="GF67" s="220"/>
      <c r="GG67" s="220"/>
      <c r="GH67" s="220"/>
      <c r="GI67" s="220"/>
      <c r="GJ67" s="220"/>
      <c r="GK67" s="220"/>
      <c r="GL67" s="220"/>
      <c r="GM67" s="220"/>
      <c r="GN67" s="220"/>
      <c r="GO67" s="220"/>
      <c r="GP67" s="220"/>
      <c r="GQ67" s="220"/>
      <c r="GR67" s="220"/>
      <c r="GS67" s="220"/>
      <c r="GT67" s="220"/>
      <c r="GU67" s="220"/>
      <c r="GV67" s="220"/>
      <c r="GW67" s="220"/>
      <c r="GX67" s="220"/>
      <c r="GY67" s="220"/>
      <c r="GZ67" s="220"/>
      <c r="HA67" s="220"/>
      <c r="HB67" s="220"/>
      <c r="HC67" s="220"/>
      <c r="HD67" s="220"/>
      <c r="HE67" s="220"/>
      <c r="HF67" s="220"/>
      <c r="HG67" s="220"/>
      <c r="HH67" s="220"/>
      <c r="HI67" s="220"/>
      <c r="HJ67" s="220"/>
      <c r="HK67" s="220"/>
      <c r="HL67" s="220"/>
      <c r="HM67" s="220"/>
      <c r="HN67" s="220"/>
      <c r="HO67" s="220"/>
      <c r="HP67" s="220"/>
      <c r="HQ67" s="220"/>
      <c r="HR67" s="220"/>
      <c r="HS67" s="220"/>
      <c r="HT67" s="220"/>
      <c r="HU67" s="220"/>
      <c r="HV67" s="220"/>
      <c r="HW67" s="220"/>
      <c r="HX67" s="220"/>
      <c r="HY67" s="220"/>
      <c r="HZ67" s="220"/>
      <c r="IA67" s="220"/>
      <c r="IB67" s="220"/>
      <c r="IC67" s="220"/>
      <c r="ID67" s="220"/>
      <c r="IE67" s="220"/>
      <c r="IF67" s="220"/>
      <c r="IG67" s="220"/>
      <c r="IH67" s="220"/>
      <c r="II67" s="220"/>
      <c r="IJ67" s="220"/>
      <c r="IK67" s="220"/>
      <c r="IL67" s="220"/>
      <c r="IM67" s="220"/>
      <c r="IN67" s="220"/>
      <c r="IO67" s="220"/>
      <c r="IP67" s="220"/>
      <c r="IQ67" s="220"/>
      <c r="IR67" s="220"/>
    </row>
    <row r="68" spans="1:252" s="219" customFormat="1" ht="34.5">
      <c r="A68" s="514" t="s">
        <v>242</v>
      </c>
      <c r="B68" s="222">
        <v>77000</v>
      </c>
      <c r="C68" s="223" t="s">
        <v>214</v>
      </c>
      <c r="D68" s="224"/>
      <c r="E68" s="562">
        <f aca="true" t="shared" si="8" ref="E68:G70">E69</f>
        <v>11015</v>
      </c>
      <c r="F68" s="562">
        <f t="shared" si="8"/>
        <v>5000</v>
      </c>
      <c r="G68" s="562">
        <f t="shared" si="8"/>
        <v>0</v>
      </c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  <c r="BX68" s="220"/>
      <c r="BY68" s="220"/>
      <c r="BZ68" s="220"/>
      <c r="CA68" s="220"/>
      <c r="CB68" s="220"/>
      <c r="CC68" s="220"/>
      <c r="CD68" s="220"/>
      <c r="CE68" s="220"/>
      <c r="CF68" s="220"/>
      <c r="CG68" s="220"/>
      <c r="CH68" s="220"/>
      <c r="CI68" s="220"/>
      <c r="CJ68" s="220"/>
      <c r="CK68" s="220"/>
      <c r="CL68" s="220"/>
      <c r="CM68" s="220"/>
      <c r="CN68" s="220"/>
      <c r="CO68" s="220"/>
      <c r="CP68" s="220"/>
      <c r="CQ68" s="220"/>
      <c r="CR68" s="220"/>
      <c r="CS68" s="220"/>
      <c r="CT68" s="220"/>
      <c r="CU68" s="220"/>
      <c r="CV68" s="220"/>
      <c r="CW68" s="220"/>
      <c r="CX68" s="220"/>
      <c r="CY68" s="220"/>
      <c r="CZ68" s="220"/>
      <c r="DA68" s="220"/>
      <c r="DB68" s="220"/>
      <c r="DC68" s="220"/>
      <c r="DD68" s="220"/>
      <c r="DE68" s="220"/>
      <c r="DF68" s="220"/>
      <c r="DG68" s="220"/>
      <c r="DH68" s="220"/>
      <c r="DI68" s="220"/>
      <c r="DJ68" s="220"/>
      <c r="DK68" s="220"/>
      <c r="DL68" s="220"/>
      <c r="DM68" s="220"/>
      <c r="DN68" s="220"/>
      <c r="DO68" s="220"/>
      <c r="DP68" s="220"/>
      <c r="DQ68" s="220"/>
      <c r="DR68" s="220"/>
      <c r="DS68" s="220"/>
      <c r="DT68" s="220"/>
      <c r="DU68" s="220"/>
      <c r="DV68" s="220"/>
      <c r="DW68" s="220"/>
      <c r="DX68" s="220"/>
      <c r="DY68" s="220"/>
      <c r="DZ68" s="220"/>
      <c r="EA68" s="220"/>
      <c r="EB68" s="220"/>
      <c r="EC68" s="220"/>
      <c r="ED68" s="220"/>
      <c r="EE68" s="220"/>
      <c r="EF68" s="220"/>
      <c r="EG68" s="220"/>
      <c r="EH68" s="220"/>
      <c r="EI68" s="220"/>
      <c r="EJ68" s="220"/>
      <c r="EK68" s="220"/>
      <c r="EL68" s="220"/>
      <c r="EM68" s="220"/>
      <c r="EN68" s="220"/>
      <c r="EO68" s="220"/>
      <c r="EP68" s="220"/>
      <c r="EQ68" s="220"/>
      <c r="ER68" s="220"/>
      <c r="ES68" s="220"/>
      <c r="ET68" s="220"/>
      <c r="EU68" s="220"/>
      <c r="EV68" s="220"/>
      <c r="EW68" s="220"/>
      <c r="EX68" s="220"/>
      <c r="EY68" s="220"/>
      <c r="EZ68" s="220"/>
      <c r="FA68" s="220"/>
      <c r="FB68" s="220"/>
      <c r="FC68" s="220"/>
      <c r="FD68" s="220"/>
      <c r="FE68" s="220"/>
      <c r="FF68" s="220"/>
      <c r="FG68" s="220"/>
      <c r="FH68" s="220"/>
      <c r="FI68" s="220"/>
      <c r="FJ68" s="220"/>
      <c r="FK68" s="220"/>
      <c r="FL68" s="220"/>
      <c r="FM68" s="220"/>
      <c r="FN68" s="220"/>
      <c r="FO68" s="220"/>
      <c r="FP68" s="220"/>
      <c r="FQ68" s="220"/>
      <c r="FR68" s="220"/>
      <c r="FS68" s="220"/>
      <c r="FT68" s="220"/>
      <c r="FU68" s="220"/>
      <c r="FV68" s="220"/>
      <c r="FW68" s="220"/>
      <c r="FX68" s="220"/>
      <c r="FY68" s="220"/>
      <c r="FZ68" s="220"/>
      <c r="GA68" s="220"/>
      <c r="GB68" s="220"/>
      <c r="GC68" s="220"/>
      <c r="GD68" s="220"/>
      <c r="GE68" s="220"/>
      <c r="GF68" s="220"/>
      <c r="GG68" s="220"/>
      <c r="GH68" s="220"/>
      <c r="GI68" s="220"/>
      <c r="GJ68" s="220"/>
      <c r="GK68" s="220"/>
      <c r="GL68" s="220"/>
      <c r="GM68" s="220"/>
      <c r="GN68" s="220"/>
      <c r="GO68" s="220"/>
      <c r="GP68" s="220"/>
      <c r="GQ68" s="220"/>
      <c r="GR68" s="220"/>
      <c r="GS68" s="220"/>
      <c r="GT68" s="220"/>
      <c r="GU68" s="220"/>
      <c r="GV68" s="220"/>
      <c r="GW68" s="220"/>
      <c r="GX68" s="220"/>
      <c r="GY68" s="220"/>
      <c r="GZ68" s="220"/>
      <c r="HA68" s="220"/>
      <c r="HB68" s="220"/>
      <c r="HC68" s="220"/>
      <c r="HD68" s="220"/>
      <c r="HE68" s="220"/>
      <c r="HF68" s="220"/>
      <c r="HG68" s="220"/>
      <c r="HH68" s="220"/>
      <c r="HI68" s="220"/>
      <c r="HJ68" s="220"/>
      <c r="HK68" s="220"/>
      <c r="HL68" s="220"/>
      <c r="HM68" s="220"/>
      <c r="HN68" s="220"/>
      <c r="HO68" s="220"/>
      <c r="HP68" s="220"/>
      <c r="HQ68" s="220"/>
      <c r="HR68" s="220"/>
      <c r="HS68" s="220"/>
      <c r="HT68" s="220"/>
      <c r="HU68" s="220"/>
      <c r="HV68" s="220"/>
      <c r="HW68" s="220"/>
      <c r="HX68" s="220"/>
      <c r="HY68" s="220"/>
      <c r="HZ68" s="220"/>
      <c r="IA68" s="220"/>
      <c r="IB68" s="220"/>
      <c r="IC68" s="220"/>
      <c r="ID68" s="220"/>
      <c r="IE68" s="220"/>
      <c r="IF68" s="220"/>
      <c r="IG68" s="220"/>
      <c r="IH68" s="220"/>
      <c r="II68" s="220"/>
      <c r="IJ68" s="220"/>
      <c r="IK68" s="220"/>
      <c r="IL68" s="220"/>
      <c r="IM68" s="220"/>
      <c r="IN68" s="220"/>
      <c r="IO68" s="220"/>
      <c r="IP68" s="220"/>
      <c r="IQ68" s="220"/>
      <c r="IR68" s="220"/>
    </row>
    <row r="69" spans="1:252" s="219" customFormat="1" ht="18">
      <c r="A69" s="213" t="s">
        <v>273</v>
      </c>
      <c r="B69" s="216">
        <v>77200</v>
      </c>
      <c r="C69" s="217" t="s">
        <v>214</v>
      </c>
      <c r="D69" s="221"/>
      <c r="E69" s="561">
        <f t="shared" si="8"/>
        <v>11015</v>
      </c>
      <c r="F69" s="561">
        <f t="shared" si="8"/>
        <v>5000</v>
      </c>
      <c r="G69" s="561">
        <f t="shared" si="8"/>
        <v>0</v>
      </c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  <c r="CQ69" s="220"/>
      <c r="CR69" s="220"/>
      <c r="CS69" s="220"/>
      <c r="CT69" s="220"/>
      <c r="CU69" s="220"/>
      <c r="CV69" s="220"/>
      <c r="CW69" s="220"/>
      <c r="CX69" s="220"/>
      <c r="CY69" s="220"/>
      <c r="CZ69" s="220"/>
      <c r="DA69" s="220"/>
      <c r="DB69" s="220"/>
      <c r="DC69" s="220"/>
      <c r="DD69" s="220"/>
      <c r="DE69" s="220"/>
      <c r="DF69" s="220"/>
      <c r="DG69" s="220"/>
      <c r="DH69" s="220"/>
      <c r="DI69" s="220"/>
      <c r="DJ69" s="220"/>
      <c r="DK69" s="220"/>
      <c r="DL69" s="220"/>
      <c r="DM69" s="220"/>
      <c r="DN69" s="220"/>
      <c r="DO69" s="220"/>
      <c r="DP69" s="220"/>
      <c r="DQ69" s="220"/>
      <c r="DR69" s="220"/>
      <c r="DS69" s="220"/>
      <c r="DT69" s="220"/>
      <c r="DU69" s="220"/>
      <c r="DV69" s="220"/>
      <c r="DW69" s="220"/>
      <c r="DX69" s="220"/>
      <c r="DY69" s="220"/>
      <c r="DZ69" s="220"/>
      <c r="EA69" s="220"/>
      <c r="EB69" s="220"/>
      <c r="EC69" s="220"/>
      <c r="ED69" s="220"/>
      <c r="EE69" s="220"/>
      <c r="EF69" s="220"/>
      <c r="EG69" s="220"/>
      <c r="EH69" s="220"/>
      <c r="EI69" s="220"/>
      <c r="EJ69" s="220"/>
      <c r="EK69" s="220"/>
      <c r="EL69" s="220"/>
      <c r="EM69" s="220"/>
      <c r="EN69" s="220"/>
      <c r="EO69" s="220"/>
      <c r="EP69" s="220"/>
      <c r="EQ69" s="220"/>
      <c r="ER69" s="220"/>
      <c r="ES69" s="220"/>
      <c r="ET69" s="220"/>
      <c r="EU69" s="220"/>
      <c r="EV69" s="220"/>
      <c r="EW69" s="220"/>
      <c r="EX69" s="220"/>
      <c r="EY69" s="220"/>
      <c r="EZ69" s="220"/>
      <c r="FA69" s="220"/>
      <c r="FB69" s="220"/>
      <c r="FC69" s="220"/>
      <c r="FD69" s="220"/>
      <c r="FE69" s="220"/>
      <c r="FF69" s="220"/>
      <c r="FG69" s="220"/>
      <c r="FH69" s="220"/>
      <c r="FI69" s="220"/>
      <c r="FJ69" s="220"/>
      <c r="FK69" s="220"/>
      <c r="FL69" s="220"/>
      <c r="FM69" s="220"/>
      <c r="FN69" s="220"/>
      <c r="FO69" s="220"/>
      <c r="FP69" s="220"/>
      <c r="FQ69" s="220"/>
      <c r="FR69" s="220"/>
      <c r="FS69" s="220"/>
      <c r="FT69" s="220"/>
      <c r="FU69" s="220"/>
      <c r="FV69" s="220"/>
      <c r="FW69" s="220"/>
      <c r="FX69" s="220"/>
      <c r="FY69" s="220"/>
      <c r="FZ69" s="220"/>
      <c r="GA69" s="220"/>
      <c r="GB69" s="220"/>
      <c r="GC69" s="220"/>
      <c r="GD69" s="220"/>
      <c r="GE69" s="220"/>
      <c r="GF69" s="220"/>
      <c r="GG69" s="220"/>
      <c r="GH69" s="220"/>
      <c r="GI69" s="220"/>
      <c r="GJ69" s="220"/>
      <c r="GK69" s="220"/>
      <c r="GL69" s="220"/>
      <c r="GM69" s="220"/>
      <c r="GN69" s="220"/>
      <c r="GO69" s="220"/>
      <c r="GP69" s="220"/>
      <c r="GQ69" s="220"/>
      <c r="GR69" s="220"/>
      <c r="GS69" s="220"/>
      <c r="GT69" s="220"/>
      <c r="GU69" s="220"/>
      <c r="GV69" s="220"/>
      <c r="GW69" s="220"/>
      <c r="GX69" s="220"/>
      <c r="GY69" s="220"/>
      <c r="GZ69" s="220"/>
      <c r="HA69" s="220"/>
      <c r="HB69" s="220"/>
      <c r="HC69" s="220"/>
      <c r="HD69" s="220"/>
      <c r="HE69" s="220"/>
      <c r="HF69" s="220"/>
      <c r="HG69" s="220"/>
      <c r="HH69" s="220"/>
      <c r="HI69" s="220"/>
      <c r="HJ69" s="220"/>
      <c r="HK69" s="220"/>
      <c r="HL69" s="220"/>
      <c r="HM69" s="220"/>
      <c r="HN69" s="220"/>
      <c r="HO69" s="220"/>
      <c r="HP69" s="220"/>
      <c r="HQ69" s="220"/>
      <c r="HR69" s="220"/>
      <c r="HS69" s="220"/>
      <c r="HT69" s="220"/>
      <c r="HU69" s="220"/>
      <c r="HV69" s="220"/>
      <c r="HW69" s="220"/>
      <c r="HX69" s="220"/>
      <c r="HY69" s="220"/>
      <c r="HZ69" s="220"/>
      <c r="IA69" s="220"/>
      <c r="IB69" s="220"/>
      <c r="IC69" s="220"/>
      <c r="ID69" s="220"/>
      <c r="IE69" s="220"/>
      <c r="IF69" s="220"/>
      <c r="IG69" s="220"/>
      <c r="IH69" s="220"/>
      <c r="II69" s="220"/>
      <c r="IJ69" s="220"/>
      <c r="IK69" s="220"/>
      <c r="IL69" s="220"/>
      <c r="IM69" s="220"/>
      <c r="IN69" s="220"/>
      <c r="IO69" s="220"/>
      <c r="IP69" s="220"/>
      <c r="IQ69" s="220"/>
      <c r="IR69" s="220"/>
    </row>
    <row r="70" spans="1:252" s="219" customFormat="1" ht="36">
      <c r="A70" s="157" t="s">
        <v>275</v>
      </c>
      <c r="B70" s="216">
        <v>77200</v>
      </c>
      <c r="C70" s="217" t="s">
        <v>276</v>
      </c>
      <c r="D70" s="221"/>
      <c r="E70" s="561">
        <f t="shared" si="8"/>
        <v>11015</v>
      </c>
      <c r="F70" s="561">
        <f t="shared" si="8"/>
        <v>5000</v>
      </c>
      <c r="G70" s="561">
        <f t="shared" si="8"/>
        <v>0</v>
      </c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  <c r="BZ70" s="220"/>
      <c r="CA70" s="220"/>
      <c r="CB70" s="220"/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M70" s="220"/>
      <c r="CN70" s="220"/>
      <c r="CO70" s="220"/>
      <c r="CP70" s="220"/>
      <c r="CQ70" s="220"/>
      <c r="CR70" s="220"/>
      <c r="CS70" s="220"/>
      <c r="CT70" s="220"/>
      <c r="CU70" s="220"/>
      <c r="CV70" s="220"/>
      <c r="CW70" s="220"/>
      <c r="CX70" s="220"/>
      <c r="CY70" s="220"/>
      <c r="CZ70" s="220"/>
      <c r="DA70" s="220"/>
      <c r="DB70" s="220"/>
      <c r="DC70" s="220"/>
      <c r="DD70" s="220"/>
      <c r="DE70" s="220"/>
      <c r="DF70" s="220"/>
      <c r="DG70" s="220"/>
      <c r="DH70" s="220"/>
      <c r="DI70" s="220"/>
      <c r="DJ70" s="220"/>
      <c r="DK70" s="220"/>
      <c r="DL70" s="220"/>
      <c r="DM70" s="220"/>
      <c r="DN70" s="220"/>
      <c r="DO70" s="220"/>
      <c r="DP70" s="220"/>
      <c r="DQ70" s="220"/>
      <c r="DR70" s="220"/>
      <c r="DS70" s="220"/>
      <c r="DT70" s="220"/>
      <c r="DU70" s="220"/>
      <c r="DV70" s="220"/>
      <c r="DW70" s="220"/>
      <c r="DX70" s="220"/>
      <c r="DY70" s="220"/>
      <c r="DZ70" s="220"/>
      <c r="EA70" s="220"/>
      <c r="EB70" s="220"/>
      <c r="EC70" s="220"/>
      <c r="ED70" s="220"/>
      <c r="EE70" s="220"/>
      <c r="EF70" s="220"/>
      <c r="EG70" s="220"/>
      <c r="EH70" s="220"/>
      <c r="EI70" s="220"/>
      <c r="EJ70" s="220"/>
      <c r="EK70" s="220"/>
      <c r="EL70" s="220"/>
      <c r="EM70" s="220"/>
      <c r="EN70" s="220"/>
      <c r="EO70" s="220"/>
      <c r="EP70" s="220"/>
      <c r="EQ70" s="220"/>
      <c r="ER70" s="220"/>
      <c r="ES70" s="220"/>
      <c r="ET70" s="220"/>
      <c r="EU70" s="220"/>
      <c r="EV70" s="220"/>
      <c r="EW70" s="220"/>
      <c r="EX70" s="220"/>
      <c r="EY70" s="220"/>
      <c r="EZ70" s="220"/>
      <c r="FA70" s="220"/>
      <c r="FB70" s="220"/>
      <c r="FC70" s="220"/>
      <c r="FD70" s="220"/>
      <c r="FE70" s="220"/>
      <c r="FF70" s="220"/>
      <c r="FG70" s="220"/>
      <c r="FH70" s="220"/>
      <c r="FI70" s="220"/>
      <c r="FJ70" s="220"/>
      <c r="FK70" s="220"/>
      <c r="FL70" s="220"/>
      <c r="FM70" s="220"/>
      <c r="FN70" s="220"/>
      <c r="FO70" s="220"/>
      <c r="FP70" s="220"/>
      <c r="FQ70" s="220"/>
      <c r="FR70" s="220"/>
      <c r="FS70" s="220"/>
      <c r="FT70" s="220"/>
      <c r="FU70" s="220"/>
      <c r="FV70" s="220"/>
      <c r="FW70" s="220"/>
      <c r="FX70" s="220"/>
      <c r="FY70" s="220"/>
      <c r="FZ70" s="220"/>
      <c r="GA70" s="220"/>
      <c r="GB70" s="220"/>
      <c r="GC70" s="220"/>
      <c r="GD70" s="220"/>
      <c r="GE70" s="220"/>
      <c r="GF70" s="220"/>
      <c r="GG70" s="220"/>
      <c r="GH70" s="220"/>
      <c r="GI70" s="220"/>
      <c r="GJ70" s="220"/>
      <c r="GK70" s="220"/>
      <c r="GL70" s="220"/>
      <c r="GM70" s="220"/>
      <c r="GN70" s="220"/>
      <c r="GO70" s="220"/>
      <c r="GP70" s="220"/>
      <c r="GQ70" s="220"/>
      <c r="GR70" s="220"/>
      <c r="GS70" s="220"/>
      <c r="GT70" s="220"/>
      <c r="GU70" s="220"/>
      <c r="GV70" s="220"/>
      <c r="GW70" s="220"/>
      <c r="GX70" s="220"/>
      <c r="GY70" s="220"/>
      <c r="GZ70" s="220"/>
      <c r="HA70" s="220"/>
      <c r="HB70" s="220"/>
      <c r="HC70" s="220"/>
      <c r="HD70" s="220"/>
      <c r="HE70" s="220"/>
      <c r="HF70" s="220"/>
      <c r="HG70" s="220"/>
      <c r="HH70" s="220"/>
      <c r="HI70" s="220"/>
      <c r="HJ70" s="220"/>
      <c r="HK70" s="220"/>
      <c r="HL70" s="220"/>
      <c r="HM70" s="220"/>
      <c r="HN70" s="220"/>
      <c r="HO70" s="220"/>
      <c r="HP70" s="220"/>
      <c r="HQ70" s="220"/>
      <c r="HR70" s="220"/>
      <c r="HS70" s="220"/>
      <c r="HT70" s="220"/>
      <c r="HU70" s="220"/>
      <c r="HV70" s="220"/>
      <c r="HW70" s="220"/>
      <c r="HX70" s="220"/>
      <c r="HY70" s="220"/>
      <c r="HZ70" s="220"/>
      <c r="IA70" s="220"/>
      <c r="IB70" s="220"/>
      <c r="IC70" s="220"/>
      <c r="ID70" s="220"/>
      <c r="IE70" s="220"/>
      <c r="IF70" s="220"/>
      <c r="IG70" s="220"/>
      <c r="IH70" s="220"/>
      <c r="II70" s="220"/>
      <c r="IJ70" s="220"/>
      <c r="IK70" s="220"/>
      <c r="IL70" s="220"/>
      <c r="IM70" s="220"/>
      <c r="IN70" s="220"/>
      <c r="IO70" s="220"/>
      <c r="IP70" s="220"/>
      <c r="IQ70" s="220"/>
      <c r="IR70" s="220"/>
    </row>
    <row r="71" spans="1:252" s="219" customFormat="1" ht="36">
      <c r="A71" s="513" t="s">
        <v>226</v>
      </c>
      <c r="B71" s="216">
        <v>77200</v>
      </c>
      <c r="C71" s="217" t="s">
        <v>276</v>
      </c>
      <c r="D71" s="221" t="s">
        <v>227</v>
      </c>
      <c r="E71" s="561">
        <v>11015</v>
      </c>
      <c r="F71" s="561">
        <v>5000</v>
      </c>
      <c r="G71" s="561">
        <v>0</v>
      </c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  <c r="BZ71" s="220"/>
      <c r="CA71" s="220"/>
      <c r="CB71" s="220"/>
      <c r="CC71" s="220"/>
      <c r="CD71" s="220"/>
      <c r="CE71" s="220"/>
      <c r="CF71" s="220"/>
      <c r="CG71" s="220"/>
      <c r="CH71" s="220"/>
      <c r="CI71" s="220"/>
      <c r="CJ71" s="220"/>
      <c r="CK71" s="220"/>
      <c r="CL71" s="220"/>
      <c r="CM71" s="220"/>
      <c r="CN71" s="220"/>
      <c r="CO71" s="220"/>
      <c r="CP71" s="220"/>
      <c r="CQ71" s="220"/>
      <c r="CR71" s="220"/>
      <c r="CS71" s="220"/>
      <c r="CT71" s="220"/>
      <c r="CU71" s="220"/>
      <c r="CV71" s="220"/>
      <c r="CW71" s="220"/>
      <c r="CX71" s="220"/>
      <c r="CY71" s="220"/>
      <c r="CZ71" s="220"/>
      <c r="DA71" s="220"/>
      <c r="DB71" s="220"/>
      <c r="DC71" s="220"/>
      <c r="DD71" s="220"/>
      <c r="DE71" s="220"/>
      <c r="DF71" s="220"/>
      <c r="DG71" s="220"/>
      <c r="DH71" s="220"/>
      <c r="DI71" s="220"/>
      <c r="DJ71" s="220"/>
      <c r="DK71" s="220"/>
      <c r="DL71" s="220"/>
      <c r="DM71" s="220"/>
      <c r="DN71" s="220"/>
      <c r="DO71" s="220"/>
      <c r="DP71" s="220"/>
      <c r="DQ71" s="220"/>
      <c r="DR71" s="220"/>
      <c r="DS71" s="220"/>
      <c r="DT71" s="220"/>
      <c r="DU71" s="220"/>
      <c r="DV71" s="220"/>
      <c r="DW71" s="220"/>
      <c r="DX71" s="220"/>
      <c r="DY71" s="220"/>
      <c r="DZ71" s="220"/>
      <c r="EA71" s="220"/>
      <c r="EB71" s="220"/>
      <c r="EC71" s="220"/>
      <c r="ED71" s="220"/>
      <c r="EE71" s="220"/>
      <c r="EF71" s="220"/>
      <c r="EG71" s="220"/>
      <c r="EH71" s="220"/>
      <c r="EI71" s="220"/>
      <c r="EJ71" s="220"/>
      <c r="EK71" s="220"/>
      <c r="EL71" s="220"/>
      <c r="EM71" s="220"/>
      <c r="EN71" s="220"/>
      <c r="EO71" s="220"/>
      <c r="EP71" s="220"/>
      <c r="EQ71" s="220"/>
      <c r="ER71" s="220"/>
      <c r="ES71" s="220"/>
      <c r="ET71" s="220"/>
      <c r="EU71" s="220"/>
      <c r="EV71" s="220"/>
      <c r="EW71" s="220"/>
      <c r="EX71" s="220"/>
      <c r="EY71" s="220"/>
      <c r="EZ71" s="220"/>
      <c r="FA71" s="220"/>
      <c r="FB71" s="220"/>
      <c r="FC71" s="220"/>
      <c r="FD71" s="220"/>
      <c r="FE71" s="220"/>
      <c r="FF71" s="220"/>
      <c r="FG71" s="220"/>
      <c r="FH71" s="220"/>
      <c r="FI71" s="220"/>
      <c r="FJ71" s="220"/>
      <c r="FK71" s="220"/>
      <c r="FL71" s="220"/>
      <c r="FM71" s="220"/>
      <c r="FN71" s="220"/>
      <c r="FO71" s="220"/>
      <c r="FP71" s="220"/>
      <c r="FQ71" s="220"/>
      <c r="FR71" s="220"/>
      <c r="FS71" s="220"/>
      <c r="FT71" s="220"/>
      <c r="FU71" s="220"/>
      <c r="FV71" s="220"/>
      <c r="FW71" s="220"/>
      <c r="FX71" s="220"/>
      <c r="FY71" s="220"/>
      <c r="FZ71" s="220"/>
      <c r="GA71" s="220"/>
      <c r="GB71" s="220"/>
      <c r="GC71" s="220"/>
      <c r="GD71" s="220"/>
      <c r="GE71" s="220"/>
      <c r="GF71" s="220"/>
      <c r="GG71" s="220"/>
      <c r="GH71" s="220"/>
      <c r="GI71" s="220"/>
      <c r="GJ71" s="220"/>
      <c r="GK71" s="220"/>
      <c r="GL71" s="220"/>
      <c r="GM71" s="220"/>
      <c r="GN71" s="220"/>
      <c r="GO71" s="220"/>
      <c r="GP71" s="220"/>
      <c r="GQ71" s="220"/>
      <c r="GR71" s="220"/>
      <c r="GS71" s="220"/>
      <c r="GT71" s="220"/>
      <c r="GU71" s="220"/>
      <c r="GV71" s="220"/>
      <c r="GW71" s="220"/>
      <c r="GX71" s="220"/>
      <c r="GY71" s="220"/>
      <c r="GZ71" s="220"/>
      <c r="HA71" s="220"/>
      <c r="HB71" s="220"/>
      <c r="HC71" s="220"/>
      <c r="HD71" s="220"/>
      <c r="HE71" s="220"/>
      <c r="HF71" s="220"/>
      <c r="HG71" s="220"/>
      <c r="HH71" s="220"/>
      <c r="HI71" s="220"/>
      <c r="HJ71" s="220"/>
      <c r="HK71" s="220"/>
      <c r="HL71" s="220"/>
      <c r="HM71" s="220"/>
      <c r="HN71" s="220"/>
      <c r="HO71" s="220"/>
      <c r="HP71" s="220"/>
      <c r="HQ71" s="220"/>
      <c r="HR71" s="220"/>
      <c r="HS71" s="220"/>
      <c r="HT71" s="220"/>
      <c r="HU71" s="220"/>
      <c r="HV71" s="220"/>
      <c r="HW71" s="220"/>
      <c r="HX71" s="220"/>
      <c r="HY71" s="220"/>
      <c r="HZ71" s="220"/>
      <c r="IA71" s="220"/>
      <c r="IB71" s="220"/>
      <c r="IC71" s="220"/>
      <c r="ID71" s="220"/>
      <c r="IE71" s="220"/>
      <c r="IF71" s="220"/>
      <c r="IG71" s="220"/>
      <c r="IH71" s="220"/>
      <c r="II71" s="220"/>
      <c r="IJ71" s="220"/>
      <c r="IK71" s="220"/>
      <c r="IL71" s="220"/>
      <c r="IM71" s="220"/>
      <c r="IN71" s="220"/>
      <c r="IO71" s="220"/>
      <c r="IP71" s="220"/>
      <c r="IQ71" s="220"/>
      <c r="IR71" s="220"/>
    </row>
    <row r="72" spans="1:252" s="219" customFormat="1" ht="30.75">
      <c r="A72" s="585" t="s">
        <v>224</v>
      </c>
      <c r="B72" s="586" t="s">
        <v>225</v>
      </c>
      <c r="C72" s="587" t="s">
        <v>214</v>
      </c>
      <c r="D72" s="588"/>
      <c r="E72" s="589">
        <f>E73+E76</f>
        <v>6987</v>
      </c>
      <c r="F72" s="590">
        <f>F73+F76</f>
        <v>0</v>
      </c>
      <c r="G72" s="590">
        <f>G73+G76</f>
        <v>0</v>
      </c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/>
      <c r="BY72" s="22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/>
      <c r="CL72" s="220"/>
      <c r="CM72" s="220"/>
      <c r="CN72" s="220"/>
      <c r="CO72" s="220"/>
      <c r="CP72" s="220"/>
      <c r="CQ72" s="220"/>
      <c r="CR72" s="220"/>
      <c r="CS72" s="220"/>
      <c r="CT72" s="220"/>
      <c r="CU72" s="220"/>
      <c r="CV72" s="220"/>
      <c r="CW72" s="220"/>
      <c r="CX72" s="220"/>
      <c r="CY72" s="220"/>
      <c r="CZ72" s="220"/>
      <c r="DA72" s="220"/>
      <c r="DB72" s="220"/>
      <c r="DC72" s="220"/>
      <c r="DD72" s="220"/>
      <c r="DE72" s="220"/>
      <c r="DF72" s="220"/>
      <c r="DG72" s="220"/>
      <c r="DH72" s="220"/>
      <c r="DI72" s="220"/>
      <c r="DJ72" s="220"/>
      <c r="DK72" s="220"/>
      <c r="DL72" s="220"/>
      <c r="DM72" s="220"/>
      <c r="DN72" s="220"/>
      <c r="DO72" s="220"/>
      <c r="DP72" s="220"/>
      <c r="DQ72" s="220"/>
      <c r="DR72" s="220"/>
      <c r="DS72" s="220"/>
      <c r="DT72" s="220"/>
      <c r="DU72" s="220"/>
      <c r="DV72" s="220"/>
      <c r="DW72" s="220"/>
      <c r="DX72" s="220"/>
      <c r="DY72" s="220"/>
      <c r="DZ72" s="220"/>
      <c r="EA72" s="220"/>
      <c r="EB72" s="220"/>
      <c r="EC72" s="220"/>
      <c r="ED72" s="220"/>
      <c r="EE72" s="220"/>
      <c r="EF72" s="220"/>
      <c r="EG72" s="220"/>
      <c r="EH72" s="220"/>
      <c r="EI72" s="220"/>
      <c r="EJ72" s="220"/>
      <c r="EK72" s="220"/>
      <c r="EL72" s="220"/>
      <c r="EM72" s="220"/>
      <c r="EN72" s="220"/>
      <c r="EO72" s="220"/>
      <c r="EP72" s="220"/>
      <c r="EQ72" s="220"/>
      <c r="ER72" s="220"/>
      <c r="ES72" s="220"/>
      <c r="ET72" s="220"/>
      <c r="EU72" s="220"/>
      <c r="EV72" s="220"/>
      <c r="EW72" s="220"/>
      <c r="EX72" s="220"/>
      <c r="EY72" s="220"/>
      <c r="EZ72" s="220"/>
      <c r="FA72" s="220"/>
      <c r="FB72" s="220"/>
      <c r="FC72" s="220"/>
      <c r="FD72" s="220"/>
      <c r="FE72" s="220"/>
      <c r="FF72" s="220"/>
      <c r="FG72" s="220"/>
      <c r="FH72" s="220"/>
      <c r="FI72" s="220"/>
      <c r="FJ72" s="220"/>
      <c r="FK72" s="220"/>
      <c r="FL72" s="220"/>
      <c r="FM72" s="220"/>
      <c r="FN72" s="220"/>
      <c r="FO72" s="220"/>
      <c r="FP72" s="220"/>
      <c r="FQ72" s="220"/>
      <c r="FR72" s="220"/>
      <c r="FS72" s="220"/>
      <c r="FT72" s="220"/>
      <c r="FU72" s="220"/>
      <c r="FV72" s="220"/>
      <c r="FW72" s="220"/>
      <c r="FX72" s="220"/>
      <c r="FY72" s="220"/>
      <c r="FZ72" s="220"/>
      <c r="GA72" s="220"/>
      <c r="GB72" s="220"/>
      <c r="GC72" s="220"/>
      <c r="GD72" s="220"/>
      <c r="GE72" s="220"/>
      <c r="GF72" s="220"/>
      <c r="GG72" s="220"/>
      <c r="GH72" s="220"/>
      <c r="GI72" s="220"/>
      <c r="GJ72" s="220"/>
      <c r="GK72" s="220"/>
      <c r="GL72" s="220"/>
      <c r="GM72" s="220"/>
      <c r="GN72" s="220"/>
      <c r="GO72" s="220"/>
      <c r="GP72" s="220"/>
      <c r="GQ72" s="220"/>
      <c r="GR72" s="220"/>
      <c r="GS72" s="220"/>
      <c r="GT72" s="220"/>
      <c r="GU72" s="220"/>
      <c r="GV72" s="220"/>
      <c r="GW72" s="220"/>
      <c r="GX72" s="220"/>
      <c r="GY72" s="220"/>
      <c r="GZ72" s="220"/>
      <c r="HA72" s="220"/>
      <c r="HB72" s="220"/>
      <c r="HC72" s="220"/>
      <c r="HD72" s="220"/>
      <c r="HE72" s="220"/>
      <c r="HF72" s="220"/>
      <c r="HG72" s="220"/>
      <c r="HH72" s="220"/>
      <c r="HI72" s="220"/>
      <c r="HJ72" s="220"/>
      <c r="HK72" s="220"/>
      <c r="HL72" s="220"/>
      <c r="HM72" s="220"/>
      <c r="HN72" s="220"/>
      <c r="HO72" s="220"/>
      <c r="HP72" s="220"/>
      <c r="HQ72" s="220"/>
      <c r="HR72" s="220"/>
      <c r="HS72" s="220"/>
      <c r="HT72" s="220"/>
      <c r="HU72" s="220"/>
      <c r="HV72" s="220"/>
      <c r="HW72" s="220"/>
      <c r="HX72" s="220"/>
      <c r="HY72" s="220"/>
      <c r="HZ72" s="220"/>
      <c r="IA72" s="220"/>
      <c r="IB72" s="220"/>
      <c r="IC72" s="220"/>
      <c r="ID72" s="220"/>
      <c r="IE72" s="220"/>
      <c r="IF72" s="220"/>
      <c r="IG72" s="220"/>
      <c r="IH72" s="220"/>
      <c r="II72" s="220"/>
      <c r="IJ72" s="220"/>
      <c r="IK72" s="220"/>
      <c r="IL72" s="220"/>
      <c r="IM72" s="220"/>
      <c r="IN72" s="220"/>
      <c r="IO72" s="220"/>
      <c r="IP72" s="220"/>
      <c r="IQ72" s="220"/>
      <c r="IR72" s="220"/>
    </row>
    <row r="73" spans="1:252" s="219" customFormat="1" ht="30">
      <c r="A73" s="526" t="s">
        <v>277</v>
      </c>
      <c r="B73" s="528" t="s">
        <v>225</v>
      </c>
      <c r="C73" s="529" t="s">
        <v>278</v>
      </c>
      <c r="D73" s="530"/>
      <c r="E73" s="538">
        <f>E74+E75</f>
        <v>0</v>
      </c>
      <c r="F73" s="538">
        <f>F74+F75</f>
        <v>0</v>
      </c>
      <c r="G73" s="538">
        <f>G74+G75</f>
        <v>0</v>
      </c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  <c r="BZ73" s="220"/>
      <c r="CA73" s="220"/>
      <c r="CB73" s="220"/>
      <c r="CC73" s="220"/>
      <c r="CD73" s="220"/>
      <c r="CE73" s="220"/>
      <c r="CF73" s="220"/>
      <c r="CG73" s="220"/>
      <c r="CH73" s="220"/>
      <c r="CI73" s="220"/>
      <c r="CJ73" s="220"/>
      <c r="CK73" s="220"/>
      <c r="CL73" s="220"/>
      <c r="CM73" s="220"/>
      <c r="CN73" s="220"/>
      <c r="CO73" s="220"/>
      <c r="CP73" s="220"/>
      <c r="CQ73" s="220"/>
      <c r="CR73" s="220"/>
      <c r="CS73" s="220"/>
      <c r="CT73" s="220"/>
      <c r="CU73" s="220"/>
      <c r="CV73" s="220"/>
      <c r="CW73" s="220"/>
      <c r="CX73" s="220"/>
      <c r="CY73" s="220"/>
      <c r="CZ73" s="220"/>
      <c r="DA73" s="220"/>
      <c r="DB73" s="220"/>
      <c r="DC73" s="220"/>
      <c r="DD73" s="220"/>
      <c r="DE73" s="220"/>
      <c r="DF73" s="220"/>
      <c r="DG73" s="220"/>
      <c r="DH73" s="220"/>
      <c r="DI73" s="220"/>
      <c r="DJ73" s="220"/>
      <c r="DK73" s="220"/>
      <c r="DL73" s="220"/>
      <c r="DM73" s="220"/>
      <c r="DN73" s="220"/>
      <c r="DO73" s="220"/>
      <c r="DP73" s="220"/>
      <c r="DQ73" s="220"/>
      <c r="DR73" s="220"/>
      <c r="DS73" s="220"/>
      <c r="DT73" s="220"/>
      <c r="DU73" s="220"/>
      <c r="DV73" s="220"/>
      <c r="DW73" s="220"/>
      <c r="DX73" s="220"/>
      <c r="DY73" s="220"/>
      <c r="DZ73" s="220"/>
      <c r="EA73" s="220"/>
      <c r="EB73" s="220"/>
      <c r="EC73" s="220"/>
      <c r="ED73" s="220"/>
      <c r="EE73" s="220"/>
      <c r="EF73" s="220"/>
      <c r="EG73" s="220"/>
      <c r="EH73" s="220"/>
      <c r="EI73" s="220"/>
      <c r="EJ73" s="220"/>
      <c r="EK73" s="220"/>
      <c r="EL73" s="220"/>
      <c r="EM73" s="220"/>
      <c r="EN73" s="220"/>
      <c r="EO73" s="220"/>
      <c r="EP73" s="220"/>
      <c r="EQ73" s="220"/>
      <c r="ER73" s="220"/>
      <c r="ES73" s="220"/>
      <c r="ET73" s="220"/>
      <c r="EU73" s="220"/>
      <c r="EV73" s="220"/>
      <c r="EW73" s="220"/>
      <c r="EX73" s="220"/>
      <c r="EY73" s="220"/>
      <c r="EZ73" s="220"/>
      <c r="FA73" s="220"/>
      <c r="FB73" s="220"/>
      <c r="FC73" s="220"/>
      <c r="FD73" s="220"/>
      <c r="FE73" s="220"/>
      <c r="FF73" s="220"/>
      <c r="FG73" s="220"/>
      <c r="FH73" s="220"/>
      <c r="FI73" s="220"/>
      <c r="FJ73" s="220"/>
      <c r="FK73" s="220"/>
      <c r="FL73" s="220"/>
      <c r="FM73" s="220"/>
      <c r="FN73" s="220"/>
      <c r="FO73" s="220"/>
      <c r="FP73" s="220"/>
      <c r="FQ73" s="220"/>
      <c r="FR73" s="220"/>
      <c r="FS73" s="220"/>
      <c r="FT73" s="220"/>
      <c r="FU73" s="220"/>
      <c r="FV73" s="220"/>
      <c r="FW73" s="220"/>
      <c r="FX73" s="220"/>
      <c r="FY73" s="220"/>
      <c r="FZ73" s="220"/>
      <c r="GA73" s="220"/>
      <c r="GB73" s="220"/>
      <c r="GC73" s="220"/>
      <c r="GD73" s="220"/>
      <c r="GE73" s="220"/>
      <c r="GF73" s="220"/>
      <c r="GG73" s="220"/>
      <c r="GH73" s="220"/>
      <c r="GI73" s="220"/>
      <c r="GJ73" s="220"/>
      <c r="GK73" s="220"/>
      <c r="GL73" s="220"/>
      <c r="GM73" s="220"/>
      <c r="GN73" s="220"/>
      <c r="GO73" s="220"/>
      <c r="GP73" s="220"/>
      <c r="GQ73" s="220"/>
      <c r="GR73" s="220"/>
      <c r="GS73" s="220"/>
      <c r="GT73" s="220"/>
      <c r="GU73" s="220"/>
      <c r="GV73" s="220"/>
      <c r="GW73" s="220"/>
      <c r="GX73" s="220"/>
      <c r="GY73" s="220"/>
      <c r="GZ73" s="220"/>
      <c r="HA73" s="220"/>
      <c r="HB73" s="220"/>
      <c r="HC73" s="220"/>
      <c r="HD73" s="220"/>
      <c r="HE73" s="220"/>
      <c r="HF73" s="220"/>
      <c r="HG73" s="220"/>
      <c r="HH73" s="220"/>
      <c r="HI73" s="220"/>
      <c r="HJ73" s="220"/>
      <c r="HK73" s="220"/>
      <c r="HL73" s="220"/>
      <c r="HM73" s="220"/>
      <c r="HN73" s="220"/>
      <c r="HO73" s="220"/>
      <c r="HP73" s="220"/>
      <c r="HQ73" s="220"/>
      <c r="HR73" s="220"/>
      <c r="HS73" s="220"/>
      <c r="HT73" s="220"/>
      <c r="HU73" s="220"/>
      <c r="HV73" s="220"/>
      <c r="HW73" s="220"/>
      <c r="HX73" s="220"/>
      <c r="HY73" s="220"/>
      <c r="HZ73" s="220"/>
      <c r="IA73" s="220"/>
      <c r="IB73" s="220"/>
      <c r="IC73" s="220"/>
      <c r="ID73" s="220"/>
      <c r="IE73" s="220"/>
      <c r="IF73" s="220"/>
      <c r="IG73" s="220"/>
      <c r="IH73" s="220"/>
      <c r="II73" s="220"/>
      <c r="IJ73" s="220"/>
      <c r="IK73" s="220"/>
      <c r="IL73" s="220"/>
      <c r="IM73" s="220"/>
      <c r="IN73" s="220"/>
      <c r="IO73" s="220"/>
      <c r="IP73" s="220"/>
      <c r="IQ73" s="220"/>
      <c r="IR73" s="220"/>
    </row>
    <row r="74" spans="1:252" s="219" customFormat="1" ht="62.25">
      <c r="A74" s="531" t="s">
        <v>219</v>
      </c>
      <c r="B74" s="528" t="s">
        <v>225</v>
      </c>
      <c r="C74" s="529" t="s">
        <v>278</v>
      </c>
      <c r="D74" s="530" t="s">
        <v>220</v>
      </c>
      <c r="E74" s="538"/>
      <c r="F74" s="561"/>
      <c r="G74" s="561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  <c r="BX74" s="220"/>
      <c r="BY74" s="220"/>
      <c r="BZ74" s="220"/>
      <c r="CA74" s="220"/>
      <c r="CB74" s="220"/>
      <c r="CC74" s="220"/>
      <c r="CD74" s="220"/>
      <c r="CE74" s="220"/>
      <c r="CF74" s="220"/>
      <c r="CG74" s="220"/>
      <c r="CH74" s="220"/>
      <c r="CI74" s="220"/>
      <c r="CJ74" s="220"/>
      <c r="CK74" s="220"/>
      <c r="CL74" s="220"/>
      <c r="CM74" s="220"/>
      <c r="CN74" s="220"/>
      <c r="CO74" s="220"/>
      <c r="CP74" s="220"/>
      <c r="CQ74" s="220"/>
      <c r="CR74" s="220"/>
      <c r="CS74" s="220"/>
      <c r="CT74" s="220"/>
      <c r="CU74" s="220"/>
      <c r="CV74" s="220"/>
      <c r="CW74" s="220"/>
      <c r="CX74" s="220"/>
      <c r="CY74" s="220"/>
      <c r="CZ74" s="220"/>
      <c r="DA74" s="220"/>
      <c r="DB74" s="220"/>
      <c r="DC74" s="220"/>
      <c r="DD74" s="220"/>
      <c r="DE74" s="220"/>
      <c r="DF74" s="220"/>
      <c r="DG74" s="220"/>
      <c r="DH74" s="220"/>
      <c r="DI74" s="220"/>
      <c r="DJ74" s="220"/>
      <c r="DK74" s="220"/>
      <c r="DL74" s="220"/>
      <c r="DM74" s="220"/>
      <c r="DN74" s="220"/>
      <c r="DO74" s="220"/>
      <c r="DP74" s="220"/>
      <c r="DQ74" s="220"/>
      <c r="DR74" s="220"/>
      <c r="DS74" s="220"/>
      <c r="DT74" s="220"/>
      <c r="DU74" s="220"/>
      <c r="DV74" s="220"/>
      <c r="DW74" s="220"/>
      <c r="DX74" s="220"/>
      <c r="DY74" s="220"/>
      <c r="DZ74" s="220"/>
      <c r="EA74" s="220"/>
      <c r="EB74" s="220"/>
      <c r="EC74" s="220"/>
      <c r="ED74" s="220"/>
      <c r="EE74" s="220"/>
      <c r="EF74" s="220"/>
      <c r="EG74" s="220"/>
      <c r="EH74" s="220"/>
      <c r="EI74" s="220"/>
      <c r="EJ74" s="220"/>
      <c r="EK74" s="220"/>
      <c r="EL74" s="220"/>
      <c r="EM74" s="220"/>
      <c r="EN74" s="220"/>
      <c r="EO74" s="220"/>
      <c r="EP74" s="220"/>
      <c r="EQ74" s="220"/>
      <c r="ER74" s="220"/>
      <c r="ES74" s="220"/>
      <c r="ET74" s="220"/>
      <c r="EU74" s="220"/>
      <c r="EV74" s="220"/>
      <c r="EW74" s="220"/>
      <c r="EX74" s="220"/>
      <c r="EY74" s="220"/>
      <c r="EZ74" s="220"/>
      <c r="FA74" s="220"/>
      <c r="FB74" s="220"/>
      <c r="FC74" s="220"/>
      <c r="FD74" s="220"/>
      <c r="FE74" s="220"/>
      <c r="FF74" s="220"/>
      <c r="FG74" s="220"/>
      <c r="FH74" s="220"/>
      <c r="FI74" s="220"/>
      <c r="FJ74" s="220"/>
      <c r="FK74" s="220"/>
      <c r="FL74" s="220"/>
      <c r="FM74" s="220"/>
      <c r="FN74" s="220"/>
      <c r="FO74" s="220"/>
      <c r="FP74" s="220"/>
      <c r="FQ74" s="220"/>
      <c r="FR74" s="220"/>
      <c r="FS74" s="220"/>
      <c r="FT74" s="220"/>
      <c r="FU74" s="220"/>
      <c r="FV74" s="220"/>
      <c r="FW74" s="220"/>
      <c r="FX74" s="220"/>
      <c r="FY74" s="220"/>
      <c r="FZ74" s="220"/>
      <c r="GA74" s="220"/>
      <c r="GB74" s="220"/>
      <c r="GC74" s="220"/>
      <c r="GD74" s="220"/>
      <c r="GE74" s="220"/>
      <c r="GF74" s="220"/>
      <c r="GG74" s="220"/>
      <c r="GH74" s="220"/>
      <c r="GI74" s="220"/>
      <c r="GJ74" s="220"/>
      <c r="GK74" s="220"/>
      <c r="GL74" s="220"/>
      <c r="GM74" s="220"/>
      <c r="GN74" s="220"/>
      <c r="GO74" s="220"/>
      <c r="GP74" s="220"/>
      <c r="GQ74" s="220"/>
      <c r="GR74" s="220"/>
      <c r="GS74" s="220"/>
      <c r="GT74" s="220"/>
      <c r="GU74" s="220"/>
      <c r="GV74" s="220"/>
      <c r="GW74" s="220"/>
      <c r="GX74" s="220"/>
      <c r="GY74" s="220"/>
      <c r="GZ74" s="220"/>
      <c r="HA74" s="220"/>
      <c r="HB74" s="220"/>
      <c r="HC74" s="220"/>
      <c r="HD74" s="220"/>
      <c r="HE74" s="220"/>
      <c r="HF74" s="220"/>
      <c r="HG74" s="220"/>
      <c r="HH74" s="220"/>
      <c r="HI74" s="220"/>
      <c r="HJ74" s="220"/>
      <c r="HK74" s="220"/>
      <c r="HL74" s="220"/>
      <c r="HM74" s="220"/>
      <c r="HN74" s="220"/>
      <c r="HO74" s="220"/>
      <c r="HP74" s="220"/>
      <c r="HQ74" s="220"/>
      <c r="HR74" s="220"/>
      <c r="HS74" s="220"/>
      <c r="HT74" s="220"/>
      <c r="HU74" s="220"/>
      <c r="HV74" s="220"/>
      <c r="HW74" s="220"/>
      <c r="HX74" s="220"/>
      <c r="HY74" s="220"/>
      <c r="HZ74" s="220"/>
      <c r="IA74" s="220"/>
      <c r="IB74" s="220"/>
      <c r="IC74" s="220"/>
      <c r="ID74" s="220"/>
      <c r="IE74" s="220"/>
      <c r="IF74" s="220"/>
      <c r="IG74" s="220"/>
      <c r="IH74" s="220"/>
      <c r="II74" s="220"/>
      <c r="IJ74" s="220"/>
      <c r="IK74" s="220"/>
      <c r="IL74" s="220"/>
      <c r="IM74" s="220"/>
      <c r="IN74" s="220"/>
      <c r="IO74" s="220"/>
      <c r="IP74" s="220"/>
      <c r="IQ74" s="220"/>
      <c r="IR74" s="220"/>
    </row>
    <row r="75" spans="1:252" s="219" customFormat="1" ht="30.75">
      <c r="A75" s="532" t="s">
        <v>226</v>
      </c>
      <c r="B75" s="528" t="s">
        <v>225</v>
      </c>
      <c r="C75" s="529" t="s">
        <v>278</v>
      </c>
      <c r="D75" s="530" t="s">
        <v>227</v>
      </c>
      <c r="E75" s="538"/>
      <c r="F75" s="561"/>
      <c r="G75" s="561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0"/>
      <c r="CQ75" s="220"/>
      <c r="CR75" s="220"/>
      <c r="CS75" s="220"/>
      <c r="CT75" s="220"/>
      <c r="CU75" s="220"/>
      <c r="CV75" s="220"/>
      <c r="CW75" s="220"/>
      <c r="CX75" s="220"/>
      <c r="CY75" s="220"/>
      <c r="CZ75" s="220"/>
      <c r="DA75" s="220"/>
      <c r="DB75" s="220"/>
      <c r="DC75" s="220"/>
      <c r="DD75" s="220"/>
      <c r="DE75" s="220"/>
      <c r="DF75" s="220"/>
      <c r="DG75" s="220"/>
      <c r="DH75" s="220"/>
      <c r="DI75" s="220"/>
      <c r="DJ75" s="220"/>
      <c r="DK75" s="220"/>
      <c r="DL75" s="220"/>
      <c r="DM75" s="220"/>
      <c r="DN75" s="220"/>
      <c r="DO75" s="220"/>
      <c r="DP75" s="220"/>
      <c r="DQ75" s="220"/>
      <c r="DR75" s="220"/>
      <c r="DS75" s="220"/>
      <c r="DT75" s="220"/>
      <c r="DU75" s="220"/>
      <c r="DV75" s="220"/>
      <c r="DW75" s="220"/>
      <c r="DX75" s="220"/>
      <c r="DY75" s="220"/>
      <c r="DZ75" s="220"/>
      <c r="EA75" s="220"/>
      <c r="EB75" s="220"/>
      <c r="EC75" s="220"/>
      <c r="ED75" s="220"/>
      <c r="EE75" s="220"/>
      <c r="EF75" s="220"/>
      <c r="EG75" s="220"/>
      <c r="EH75" s="220"/>
      <c r="EI75" s="220"/>
      <c r="EJ75" s="220"/>
      <c r="EK75" s="220"/>
      <c r="EL75" s="220"/>
      <c r="EM75" s="220"/>
      <c r="EN75" s="220"/>
      <c r="EO75" s="220"/>
      <c r="EP75" s="220"/>
      <c r="EQ75" s="220"/>
      <c r="ER75" s="220"/>
      <c r="ES75" s="220"/>
      <c r="ET75" s="220"/>
      <c r="EU75" s="220"/>
      <c r="EV75" s="220"/>
      <c r="EW75" s="220"/>
      <c r="EX75" s="220"/>
      <c r="EY75" s="220"/>
      <c r="EZ75" s="220"/>
      <c r="FA75" s="220"/>
      <c r="FB75" s="220"/>
      <c r="FC75" s="220"/>
      <c r="FD75" s="220"/>
      <c r="FE75" s="220"/>
      <c r="FF75" s="220"/>
      <c r="FG75" s="220"/>
      <c r="FH75" s="220"/>
      <c r="FI75" s="220"/>
      <c r="FJ75" s="220"/>
      <c r="FK75" s="220"/>
      <c r="FL75" s="220"/>
      <c r="FM75" s="220"/>
      <c r="FN75" s="220"/>
      <c r="FO75" s="220"/>
      <c r="FP75" s="220"/>
      <c r="FQ75" s="220"/>
      <c r="FR75" s="220"/>
      <c r="FS75" s="220"/>
      <c r="FT75" s="220"/>
      <c r="FU75" s="220"/>
      <c r="FV75" s="220"/>
      <c r="FW75" s="220"/>
      <c r="FX75" s="220"/>
      <c r="FY75" s="220"/>
      <c r="FZ75" s="220"/>
      <c r="GA75" s="220"/>
      <c r="GB75" s="220"/>
      <c r="GC75" s="220"/>
      <c r="GD75" s="220"/>
      <c r="GE75" s="220"/>
      <c r="GF75" s="220"/>
      <c r="GG75" s="220"/>
      <c r="GH75" s="220"/>
      <c r="GI75" s="220"/>
      <c r="GJ75" s="220"/>
      <c r="GK75" s="220"/>
      <c r="GL75" s="220"/>
      <c r="GM75" s="220"/>
      <c r="GN75" s="220"/>
      <c r="GO75" s="220"/>
      <c r="GP75" s="220"/>
      <c r="GQ75" s="220"/>
      <c r="GR75" s="220"/>
      <c r="GS75" s="220"/>
      <c r="GT75" s="220"/>
      <c r="GU75" s="220"/>
      <c r="GV75" s="220"/>
      <c r="GW75" s="220"/>
      <c r="GX75" s="220"/>
      <c r="GY75" s="220"/>
      <c r="GZ75" s="220"/>
      <c r="HA75" s="220"/>
      <c r="HB75" s="220"/>
      <c r="HC75" s="220"/>
      <c r="HD75" s="220"/>
      <c r="HE75" s="220"/>
      <c r="HF75" s="220"/>
      <c r="HG75" s="220"/>
      <c r="HH75" s="220"/>
      <c r="HI75" s="220"/>
      <c r="HJ75" s="220"/>
      <c r="HK75" s="220"/>
      <c r="HL75" s="220"/>
      <c r="HM75" s="220"/>
      <c r="HN75" s="220"/>
      <c r="HO75" s="220"/>
      <c r="HP75" s="220"/>
      <c r="HQ75" s="220"/>
      <c r="HR75" s="220"/>
      <c r="HS75" s="220"/>
      <c r="HT75" s="220"/>
      <c r="HU75" s="220"/>
      <c r="HV75" s="220"/>
      <c r="HW75" s="220"/>
      <c r="HX75" s="220"/>
      <c r="HY75" s="220"/>
      <c r="HZ75" s="220"/>
      <c r="IA75" s="220"/>
      <c r="IB75" s="220"/>
      <c r="IC75" s="220"/>
      <c r="ID75" s="220"/>
      <c r="IE75" s="220"/>
      <c r="IF75" s="220"/>
      <c r="IG75" s="220"/>
      <c r="IH75" s="220"/>
      <c r="II75" s="220"/>
      <c r="IJ75" s="220"/>
      <c r="IK75" s="220"/>
      <c r="IL75" s="220"/>
      <c r="IM75" s="220"/>
      <c r="IN75" s="220"/>
      <c r="IO75" s="220"/>
      <c r="IP75" s="220"/>
      <c r="IQ75" s="220"/>
      <c r="IR75" s="220"/>
    </row>
    <row r="76" spans="1:252" s="219" customFormat="1" ht="46.5">
      <c r="A76" s="534" t="s">
        <v>618</v>
      </c>
      <c r="B76" s="528" t="s">
        <v>225</v>
      </c>
      <c r="C76" s="529" t="s">
        <v>619</v>
      </c>
      <c r="D76" s="537"/>
      <c r="E76" s="539">
        <f>E77</f>
        <v>6987</v>
      </c>
      <c r="F76" s="539">
        <v>0</v>
      </c>
      <c r="G76" s="539">
        <f>G77</f>
        <v>0</v>
      </c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  <c r="BX76" s="220"/>
      <c r="BY76" s="220"/>
      <c r="BZ76" s="220"/>
      <c r="CA76" s="220"/>
      <c r="CB76" s="220"/>
      <c r="CC76" s="220"/>
      <c r="CD76" s="220"/>
      <c r="CE76" s="220"/>
      <c r="CF76" s="220"/>
      <c r="CG76" s="220"/>
      <c r="CH76" s="220"/>
      <c r="CI76" s="220"/>
      <c r="CJ76" s="220"/>
      <c r="CK76" s="220"/>
      <c r="CL76" s="220"/>
      <c r="CM76" s="220"/>
      <c r="CN76" s="220"/>
      <c r="CO76" s="220"/>
      <c r="CP76" s="220"/>
      <c r="CQ76" s="220"/>
      <c r="CR76" s="220"/>
      <c r="CS76" s="220"/>
      <c r="CT76" s="220"/>
      <c r="CU76" s="220"/>
      <c r="CV76" s="220"/>
      <c r="CW76" s="220"/>
      <c r="CX76" s="220"/>
      <c r="CY76" s="220"/>
      <c r="CZ76" s="220"/>
      <c r="DA76" s="220"/>
      <c r="DB76" s="220"/>
      <c r="DC76" s="220"/>
      <c r="DD76" s="220"/>
      <c r="DE76" s="220"/>
      <c r="DF76" s="220"/>
      <c r="DG76" s="220"/>
      <c r="DH76" s="220"/>
      <c r="DI76" s="220"/>
      <c r="DJ76" s="220"/>
      <c r="DK76" s="220"/>
      <c r="DL76" s="220"/>
      <c r="DM76" s="220"/>
      <c r="DN76" s="220"/>
      <c r="DO76" s="220"/>
      <c r="DP76" s="220"/>
      <c r="DQ76" s="220"/>
      <c r="DR76" s="220"/>
      <c r="DS76" s="220"/>
      <c r="DT76" s="220"/>
      <c r="DU76" s="220"/>
      <c r="DV76" s="220"/>
      <c r="DW76" s="220"/>
      <c r="DX76" s="220"/>
      <c r="DY76" s="220"/>
      <c r="DZ76" s="220"/>
      <c r="EA76" s="220"/>
      <c r="EB76" s="220"/>
      <c r="EC76" s="220"/>
      <c r="ED76" s="220"/>
      <c r="EE76" s="220"/>
      <c r="EF76" s="220"/>
      <c r="EG76" s="220"/>
      <c r="EH76" s="220"/>
      <c r="EI76" s="220"/>
      <c r="EJ76" s="220"/>
      <c r="EK76" s="220"/>
      <c r="EL76" s="220"/>
      <c r="EM76" s="220"/>
      <c r="EN76" s="220"/>
      <c r="EO76" s="220"/>
      <c r="EP76" s="220"/>
      <c r="EQ76" s="220"/>
      <c r="ER76" s="220"/>
      <c r="ES76" s="220"/>
      <c r="ET76" s="220"/>
      <c r="EU76" s="220"/>
      <c r="EV76" s="220"/>
      <c r="EW76" s="220"/>
      <c r="EX76" s="220"/>
      <c r="EY76" s="220"/>
      <c r="EZ76" s="220"/>
      <c r="FA76" s="220"/>
      <c r="FB76" s="220"/>
      <c r="FC76" s="220"/>
      <c r="FD76" s="220"/>
      <c r="FE76" s="220"/>
      <c r="FF76" s="220"/>
      <c r="FG76" s="220"/>
      <c r="FH76" s="220"/>
      <c r="FI76" s="220"/>
      <c r="FJ76" s="220"/>
      <c r="FK76" s="220"/>
      <c r="FL76" s="220"/>
      <c r="FM76" s="220"/>
      <c r="FN76" s="220"/>
      <c r="FO76" s="220"/>
      <c r="FP76" s="220"/>
      <c r="FQ76" s="220"/>
      <c r="FR76" s="220"/>
      <c r="FS76" s="220"/>
      <c r="FT76" s="220"/>
      <c r="FU76" s="220"/>
      <c r="FV76" s="220"/>
      <c r="FW76" s="220"/>
      <c r="FX76" s="220"/>
      <c r="FY76" s="220"/>
      <c r="FZ76" s="220"/>
      <c r="GA76" s="220"/>
      <c r="GB76" s="220"/>
      <c r="GC76" s="220"/>
      <c r="GD76" s="220"/>
      <c r="GE76" s="220"/>
      <c r="GF76" s="220"/>
      <c r="GG76" s="220"/>
      <c r="GH76" s="220"/>
      <c r="GI76" s="220"/>
      <c r="GJ76" s="220"/>
      <c r="GK76" s="220"/>
      <c r="GL76" s="220"/>
      <c r="GM76" s="220"/>
      <c r="GN76" s="220"/>
      <c r="GO76" s="220"/>
      <c r="GP76" s="220"/>
      <c r="GQ76" s="220"/>
      <c r="GR76" s="220"/>
      <c r="GS76" s="220"/>
      <c r="GT76" s="220"/>
      <c r="GU76" s="220"/>
      <c r="GV76" s="220"/>
      <c r="GW76" s="220"/>
      <c r="GX76" s="220"/>
      <c r="GY76" s="220"/>
      <c r="GZ76" s="220"/>
      <c r="HA76" s="220"/>
      <c r="HB76" s="220"/>
      <c r="HC76" s="220"/>
      <c r="HD76" s="220"/>
      <c r="HE76" s="220"/>
      <c r="HF76" s="220"/>
      <c r="HG76" s="220"/>
      <c r="HH76" s="220"/>
      <c r="HI76" s="220"/>
      <c r="HJ76" s="220"/>
      <c r="HK76" s="220"/>
      <c r="HL76" s="220"/>
      <c r="HM76" s="220"/>
      <c r="HN76" s="220"/>
      <c r="HO76" s="220"/>
      <c r="HP76" s="220"/>
      <c r="HQ76" s="220"/>
      <c r="HR76" s="220"/>
      <c r="HS76" s="220"/>
      <c r="HT76" s="220"/>
      <c r="HU76" s="220"/>
      <c r="HV76" s="220"/>
      <c r="HW76" s="220"/>
      <c r="HX76" s="220"/>
      <c r="HY76" s="220"/>
      <c r="HZ76" s="220"/>
      <c r="IA76" s="220"/>
      <c r="IB76" s="220"/>
      <c r="IC76" s="220"/>
      <c r="ID76" s="220"/>
      <c r="IE76" s="220"/>
      <c r="IF76" s="220"/>
      <c r="IG76" s="220"/>
      <c r="IH76" s="220"/>
      <c r="II76" s="220"/>
      <c r="IJ76" s="220"/>
      <c r="IK76" s="220"/>
      <c r="IL76" s="220"/>
      <c r="IM76" s="220"/>
      <c r="IN76" s="220"/>
      <c r="IO76" s="220"/>
      <c r="IP76" s="220"/>
      <c r="IQ76" s="220"/>
      <c r="IR76" s="220"/>
    </row>
    <row r="77" spans="1:252" s="219" customFormat="1" ht="18">
      <c r="A77" s="531" t="s">
        <v>238</v>
      </c>
      <c r="B77" s="528" t="s">
        <v>225</v>
      </c>
      <c r="C77" s="529" t="s">
        <v>619</v>
      </c>
      <c r="D77" s="530" t="s">
        <v>239</v>
      </c>
      <c r="E77" s="538">
        <v>6987</v>
      </c>
      <c r="F77" s="561">
        <v>0</v>
      </c>
      <c r="G77" s="561">
        <v>0</v>
      </c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/>
      <c r="BY77" s="220"/>
      <c r="BZ77" s="220"/>
      <c r="CA77" s="220"/>
      <c r="CB77" s="220"/>
      <c r="CC77" s="220"/>
      <c r="CD77" s="220"/>
      <c r="CE77" s="220"/>
      <c r="CF77" s="220"/>
      <c r="CG77" s="220"/>
      <c r="CH77" s="220"/>
      <c r="CI77" s="220"/>
      <c r="CJ77" s="220"/>
      <c r="CK77" s="220"/>
      <c r="CL77" s="220"/>
      <c r="CM77" s="220"/>
      <c r="CN77" s="220"/>
      <c r="CO77" s="220"/>
      <c r="CP77" s="220"/>
      <c r="CQ77" s="220"/>
      <c r="CR77" s="220"/>
      <c r="CS77" s="220"/>
      <c r="CT77" s="220"/>
      <c r="CU77" s="220"/>
      <c r="CV77" s="220"/>
      <c r="CW77" s="220"/>
      <c r="CX77" s="220"/>
      <c r="CY77" s="220"/>
      <c r="CZ77" s="220"/>
      <c r="DA77" s="220"/>
      <c r="DB77" s="220"/>
      <c r="DC77" s="220"/>
      <c r="DD77" s="220"/>
      <c r="DE77" s="220"/>
      <c r="DF77" s="220"/>
      <c r="DG77" s="220"/>
      <c r="DH77" s="220"/>
      <c r="DI77" s="220"/>
      <c r="DJ77" s="220"/>
      <c r="DK77" s="220"/>
      <c r="DL77" s="220"/>
      <c r="DM77" s="220"/>
      <c r="DN77" s="220"/>
      <c r="DO77" s="220"/>
      <c r="DP77" s="220"/>
      <c r="DQ77" s="220"/>
      <c r="DR77" s="220"/>
      <c r="DS77" s="220"/>
      <c r="DT77" s="220"/>
      <c r="DU77" s="220"/>
      <c r="DV77" s="220"/>
      <c r="DW77" s="220"/>
      <c r="DX77" s="220"/>
      <c r="DY77" s="220"/>
      <c r="DZ77" s="220"/>
      <c r="EA77" s="220"/>
      <c r="EB77" s="220"/>
      <c r="EC77" s="220"/>
      <c r="ED77" s="220"/>
      <c r="EE77" s="220"/>
      <c r="EF77" s="220"/>
      <c r="EG77" s="220"/>
      <c r="EH77" s="220"/>
      <c r="EI77" s="220"/>
      <c r="EJ77" s="220"/>
      <c r="EK77" s="220"/>
      <c r="EL77" s="220"/>
      <c r="EM77" s="220"/>
      <c r="EN77" s="220"/>
      <c r="EO77" s="220"/>
      <c r="EP77" s="220"/>
      <c r="EQ77" s="220"/>
      <c r="ER77" s="220"/>
      <c r="ES77" s="220"/>
      <c r="ET77" s="220"/>
      <c r="EU77" s="220"/>
      <c r="EV77" s="220"/>
      <c r="EW77" s="220"/>
      <c r="EX77" s="220"/>
      <c r="EY77" s="220"/>
      <c r="EZ77" s="220"/>
      <c r="FA77" s="220"/>
      <c r="FB77" s="220"/>
      <c r="FC77" s="220"/>
      <c r="FD77" s="220"/>
      <c r="FE77" s="220"/>
      <c r="FF77" s="220"/>
      <c r="FG77" s="220"/>
      <c r="FH77" s="220"/>
      <c r="FI77" s="220"/>
      <c r="FJ77" s="220"/>
      <c r="FK77" s="220"/>
      <c r="FL77" s="220"/>
      <c r="FM77" s="220"/>
      <c r="FN77" s="220"/>
      <c r="FO77" s="220"/>
      <c r="FP77" s="220"/>
      <c r="FQ77" s="220"/>
      <c r="FR77" s="220"/>
      <c r="FS77" s="220"/>
      <c r="FT77" s="220"/>
      <c r="FU77" s="220"/>
      <c r="FV77" s="220"/>
      <c r="FW77" s="220"/>
      <c r="FX77" s="220"/>
      <c r="FY77" s="220"/>
      <c r="FZ77" s="220"/>
      <c r="GA77" s="220"/>
      <c r="GB77" s="220"/>
      <c r="GC77" s="220"/>
      <c r="GD77" s="220"/>
      <c r="GE77" s="220"/>
      <c r="GF77" s="220"/>
      <c r="GG77" s="220"/>
      <c r="GH77" s="220"/>
      <c r="GI77" s="220"/>
      <c r="GJ77" s="220"/>
      <c r="GK77" s="220"/>
      <c r="GL77" s="220"/>
      <c r="GM77" s="220"/>
      <c r="GN77" s="220"/>
      <c r="GO77" s="220"/>
      <c r="GP77" s="220"/>
      <c r="GQ77" s="220"/>
      <c r="GR77" s="220"/>
      <c r="GS77" s="220"/>
      <c r="GT77" s="220"/>
      <c r="GU77" s="220"/>
      <c r="GV77" s="220"/>
      <c r="GW77" s="220"/>
      <c r="GX77" s="220"/>
      <c r="GY77" s="220"/>
      <c r="GZ77" s="220"/>
      <c r="HA77" s="220"/>
      <c r="HB77" s="220"/>
      <c r="HC77" s="220"/>
      <c r="HD77" s="220"/>
      <c r="HE77" s="220"/>
      <c r="HF77" s="220"/>
      <c r="HG77" s="220"/>
      <c r="HH77" s="220"/>
      <c r="HI77" s="220"/>
      <c r="HJ77" s="220"/>
      <c r="HK77" s="220"/>
      <c r="HL77" s="220"/>
      <c r="HM77" s="220"/>
      <c r="HN77" s="220"/>
      <c r="HO77" s="220"/>
      <c r="HP77" s="220"/>
      <c r="HQ77" s="220"/>
      <c r="HR77" s="220"/>
      <c r="HS77" s="220"/>
      <c r="HT77" s="220"/>
      <c r="HU77" s="220"/>
      <c r="HV77" s="220"/>
      <c r="HW77" s="220"/>
      <c r="HX77" s="220"/>
      <c r="HY77" s="220"/>
      <c r="HZ77" s="220"/>
      <c r="IA77" s="220"/>
      <c r="IB77" s="220"/>
      <c r="IC77" s="220"/>
      <c r="ID77" s="220"/>
      <c r="IE77" s="220"/>
      <c r="IF77" s="220"/>
      <c r="IG77" s="220"/>
      <c r="IH77" s="220"/>
      <c r="II77" s="220"/>
      <c r="IJ77" s="220"/>
      <c r="IK77" s="220"/>
      <c r="IL77" s="220"/>
      <c r="IM77" s="220"/>
      <c r="IN77" s="220"/>
      <c r="IO77" s="220"/>
      <c r="IP77" s="220"/>
      <c r="IQ77" s="220"/>
      <c r="IR77" s="220"/>
    </row>
    <row r="78" spans="1:7" s="174" customFormat="1" ht="18">
      <c r="A78" s="225" t="s">
        <v>279</v>
      </c>
      <c r="B78" s="226"/>
      <c r="C78" s="227"/>
      <c r="D78" s="228"/>
      <c r="E78" s="576">
        <f aca="true" t="shared" si="9" ref="E78:G81">E79</f>
        <v>89267</v>
      </c>
      <c r="F78" s="551">
        <f t="shared" si="9"/>
        <v>90188</v>
      </c>
      <c r="G78" s="551">
        <f t="shared" si="9"/>
        <v>93746</v>
      </c>
    </row>
    <row r="79" spans="1:7" s="174" customFormat="1" ht="18">
      <c r="A79" s="225" t="s">
        <v>280</v>
      </c>
      <c r="B79" s="229"/>
      <c r="C79" s="230"/>
      <c r="D79" s="231"/>
      <c r="E79" s="551">
        <f t="shared" si="9"/>
        <v>89267</v>
      </c>
      <c r="F79" s="551">
        <f t="shared" si="9"/>
        <v>90188</v>
      </c>
      <c r="G79" s="551">
        <f t="shared" si="9"/>
        <v>93746</v>
      </c>
    </row>
    <row r="80" spans="1:7" s="186" customFormat="1" ht="34.5">
      <c r="A80" s="210" t="s">
        <v>242</v>
      </c>
      <c r="B80" s="211" t="s">
        <v>243</v>
      </c>
      <c r="C80" s="185" t="s">
        <v>214</v>
      </c>
      <c r="D80" s="212"/>
      <c r="E80" s="551">
        <f t="shared" si="9"/>
        <v>89267</v>
      </c>
      <c r="F80" s="551">
        <f t="shared" si="9"/>
        <v>90188</v>
      </c>
      <c r="G80" s="551">
        <f t="shared" si="9"/>
        <v>93746</v>
      </c>
    </row>
    <row r="81" spans="1:7" s="174" customFormat="1" ht="18">
      <c r="A81" s="213" t="s">
        <v>273</v>
      </c>
      <c r="B81" s="214" t="s">
        <v>274</v>
      </c>
      <c r="C81" s="193" t="s">
        <v>214</v>
      </c>
      <c r="D81" s="215"/>
      <c r="E81" s="554">
        <f>E82</f>
        <v>89267</v>
      </c>
      <c r="F81" s="554">
        <f t="shared" si="9"/>
        <v>90188</v>
      </c>
      <c r="G81" s="554">
        <f t="shared" si="9"/>
        <v>93746</v>
      </c>
    </row>
    <row r="82" spans="1:7" s="174" customFormat="1" ht="42" customHeight="1">
      <c r="A82" s="213" t="s">
        <v>281</v>
      </c>
      <c r="B82" s="214" t="s">
        <v>274</v>
      </c>
      <c r="C82" s="193" t="s">
        <v>282</v>
      </c>
      <c r="D82" s="232"/>
      <c r="E82" s="554">
        <f>E83</f>
        <v>89267</v>
      </c>
      <c r="F82" s="554">
        <f>F83</f>
        <v>90188</v>
      </c>
      <c r="G82" s="554">
        <f>G83</f>
        <v>93746</v>
      </c>
    </row>
    <row r="83" spans="1:7" s="174" customFormat="1" ht="95.25" customHeight="1">
      <c r="A83" s="151" t="s">
        <v>219</v>
      </c>
      <c r="B83" s="214" t="s">
        <v>274</v>
      </c>
      <c r="C83" s="233" t="s">
        <v>282</v>
      </c>
      <c r="D83" s="173" t="s">
        <v>220</v>
      </c>
      <c r="E83" s="555">
        <v>89267</v>
      </c>
      <c r="F83" s="555">
        <v>90188</v>
      </c>
      <c r="G83" s="555">
        <v>93746</v>
      </c>
    </row>
    <row r="84" spans="1:7" s="174" customFormat="1" ht="33" customHeight="1">
      <c r="A84" s="156" t="s">
        <v>226</v>
      </c>
      <c r="B84" s="214" t="s">
        <v>274</v>
      </c>
      <c r="C84" s="233" t="s">
        <v>282</v>
      </c>
      <c r="D84" s="173" t="s">
        <v>227</v>
      </c>
      <c r="E84" s="554"/>
      <c r="F84" s="554"/>
      <c r="G84" s="554"/>
    </row>
    <row r="85" spans="1:7" s="235" customFormat="1" ht="0.75" customHeight="1" hidden="1">
      <c r="A85" s="132" t="s">
        <v>283</v>
      </c>
      <c r="B85" s="226"/>
      <c r="C85" s="227"/>
      <c r="D85" s="234"/>
      <c r="E85" s="566">
        <f>+E86+E96</f>
        <v>0</v>
      </c>
      <c r="F85" s="566">
        <f>+F86+F96</f>
        <v>0</v>
      </c>
      <c r="G85" s="566">
        <f>+G86+G96</f>
        <v>0</v>
      </c>
    </row>
    <row r="86" spans="1:7" s="235" customFormat="1" ht="48" customHeight="1" hidden="1">
      <c r="A86" s="236" t="s">
        <v>284</v>
      </c>
      <c r="B86" s="229"/>
      <c r="C86" s="230"/>
      <c r="D86" s="153"/>
      <c r="E86" s="551">
        <f>E87</f>
        <v>0</v>
      </c>
      <c r="F86" s="551">
        <f>F87</f>
        <v>0</v>
      </c>
      <c r="G86" s="551">
        <f>G87</f>
        <v>0</v>
      </c>
    </row>
    <row r="87" spans="1:7" s="239" customFormat="1" ht="48" customHeight="1" hidden="1">
      <c r="A87" s="237" t="s">
        <v>285</v>
      </c>
      <c r="B87" s="211" t="s">
        <v>286</v>
      </c>
      <c r="C87" s="185" t="s">
        <v>214</v>
      </c>
      <c r="D87" s="238"/>
      <c r="E87" s="553">
        <f>E92+E88</f>
        <v>0</v>
      </c>
      <c r="F87" s="553">
        <f>F92+F88</f>
        <v>0</v>
      </c>
      <c r="G87" s="553">
        <f>G92+G88</f>
        <v>0</v>
      </c>
    </row>
    <row r="88" spans="1:7" s="235" customFormat="1" ht="48" customHeight="1" hidden="1">
      <c r="A88" s="240" t="s">
        <v>287</v>
      </c>
      <c r="B88" s="214" t="s">
        <v>288</v>
      </c>
      <c r="C88" s="193" t="s">
        <v>214</v>
      </c>
      <c r="D88" s="173"/>
      <c r="E88" s="555">
        <f aca="true" t="shared" si="10" ref="E88:G89">E89</f>
        <v>0</v>
      </c>
      <c r="F88" s="555">
        <f t="shared" si="10"/>
        <v>0</v>
      </c>
      <c r="G88" s="555">
        <f t="shared" si="10"/>
        <v>0</v>
      </c>
    </row>
    <row r="89" spans="1:7" s="235" customFormat="1" ht="48" customHeight="1" hidden="1">
      <c r="A89" s="241" t="s">
        <v>289</v>
      </c>
      <c r="B89" s="214" t="s">
        <v>290</v>
      </c>
      <c r="C89" s="193" t="s">
        <v>214</v>
      </c>
      <c r="D89" s="173"/>
      <c r="E89" s="555">
        <f t="shared" si="10"/>
        <v>0</v>
      </c>
      <c r="F89" s="555">
        <f t="shared" si="10"/>
        <v>0</v>
      </c>
      <c r="G89" s="555">
        <f t="shared" si="10"/>
        <v>0</v>
      </c>
    </row>
    <row r="90" spans="1:7" s="174" customFormat="1" ht="48" customHeight="1" hidden="1">
      <c r="A90" s="242" t="s">
        <v>291</v>
      </c>
      <c r="B90" s="214" t="s">
        <v>290</v>
      </c>
      <c r="C90" s="193" t="s">
        <v>292</v>
      </c>
      <c r="D90" s="173"/>
      <c r="E90" s="554">
        <f>+E91</f>
        <v>0</v>
      </c>
      <c r="F90" s="554">
        <f>+F91</f>
        <v>0</v>
      </c>
      <c r="G90" s="554">
        <f>+G91</f>
        <v>0</v>
      </c>
    </row>
    <row r="91" spans="1:7" s="174" customFormat="1" ht="48" customHeight="1" hidden="1">
      <c r="A91" s="243" t="s">
        <v>248</v>
      </c>
      <c r="B91" s="214" t="s">
        <v>290</v>
      </c>
      <c r="C91" s="193" t="s">
        <v>292</v>
      </c>
      <c r="D91" s="173" t="s">
        <v>227</v>
      </c>
      <c r="E91" s="555"/>
      <c r="F91" s="555"/>
      <c r="G91" s="555"/>
    </row>
    <row r="92" spans="1:7" s="174" customFormat="1" ht="48" customHeight="1" hidden="1">
      <c r="A92" s="244" t="s">
        <v>293</v>
      </c>
      <c r="B92" s="645" t="s">
        <v>294</v>
      </c>
      <c r="C92" s="646"/>
      <c r="D92" s="247"/>
      <c r="E92" s="563">
        <f aca="true" t="shared" si="11" ref="E92:G94">E93</f>
        <v>0</v>
      </c>
      <c r="F92" s="563">
        <f t="shared" si="11"/>
        <v>0</v>
      </c>
      <c r="G92" s="563">
        <f t="shared" si="11"/>
        <v>0</v>
      </c>
    </row>
    <row r="93" spans="1:7" s="174" customFormat="1" ht="33" customHeight="1" hidden="1">
      <c r="A93" s="241" t="s">
        <v>295</v>
      </c>
      <c r="B93" s="245" t="s">
        <v>296</v>
      </c>
      <c r="C93" s="246" t="s">
        <v>214</v>
      </c>
      <c r="D93" s="247"/>
      <c r="E93" s="563">
        <f t="shared" si="11"/>
        <v>0</v>
      </c>
      <c r="F93" s="563">
        <f t="shared" si="11"/>
        <v>0</v>
      </c>
      <c r="G93" s="563">
        <f t="shared" si="11"/>
        <v>0</v>
      </c>
    </row>
    <row r="94" spans="1:7" s="174" customFormat="1" ht="48" customHeight="1" hidden="1">
      <c r="A94" s="249" t="s">
        <v>297</v>
      </c>
      <c r="B94" s="695" t="s">
        <v>298</v>
      </c>
      <c r="C94" s="696"/>
      <c r="D94" s="247"/>
      <c r="E94" s="563">
        <f t="shared" si="11"/>
        <v>0</v>
      </c>
      <c r="F94" s="563">
        <f t="shared" si="11"/>
        <v>0</v>
      </c>
      <c r="G94" s="563">
        <f t="shared" si="11"/>
        <v>0</v>
      </c>
    </row>
    <row r="95" spans="1:7" s="174" customFormat="1" ht="48" customHeight="1" hidden="1">
      <c r="A95" s="208" t="s">
        <v>248</v>
      </c>
      <c r="B95" s="645" t="s">
        <v>298</v>
      </c>
      <c r="C95" s="646"/>
      <c r="D95" s="247" t="s">
        <v>227</v>
      </c>
      <c r="E95" s="563"/>
      <c r="F95" s="563"/>
      <c r="G95" s="563"/>
    </row>
    <row r="96" spans="1:7" s="186" customFormat="1" ht="48" customHeight="1" hidden="1">
      <c r="A96" s="250" t="s">
        <v>299</v>
      </c>
      <c r="B96" s="229"/>
      <c r="C96" s="230"/>
      <c r="D96" s="231"/>
      <c r="E96" s="551">
        <f aca="true" t="shared" si="12" ref="E96:G97">+E97</f>
        <v>0</v>
      </c>
      <c r="F96" s="551">
        <f t="shared" si="12"/>
        <v>0</v>
      </c>
      <c r="G96" s="551">
        <f t="shared" si="12"/>
        <v>0</v>
      </c>
    </row>
    <row r="97" spans="1:7" s="186" customFormat="1" ht="48" customHeight="1" hidden="1">
      <c r="A97" s="251" t="s">
        <v>300</v>
      </c>
      <c r="B97" s="211" t="s">
        <v>301</v>
      </c>
      <c r="C97" s="185" t="s">
        <v>214</v>
      </c>
      <c r="D97" s="231"/>
      <c r="E97" s="551">
        <f t="shared" si="12"/>
        <v>0</v>
      </c>
      <c r="F97" s="551">
        <f t="shared" si="12"/>
        <v>0</v>
      </c>
      <c r="G97" s="551">
        <f t="shared" si="12"/>
        <v>0</v>
      </c>
    </row>
    <row r="98" spans="1:7" s="174" customFormat="1" ht="48" customHeight="1" hidden="1">
      <c r="A98" s="252" t="s">
        <v>302</v>
      </c>
      <c r="B98" s="214" t="s">
        <v>303</v>
      </c>
      <c r="C98" s="193" t="s">
        <v>214</v>
      </c>
      <c r="D98" s="253"/>
      <c r="E98" s="554">
        <f aca="true" t="shared" si="13" ref="E98:G100">E99</f>
        <v>0</v>
      </c>
      <c r="F98" s="554">
        <f t="shared" si="13"/>
        <v>0</v>
      </c>
      <c r="G98" s="554">
        <f t="shared" si="13"/>
        <v>0</v>
      </c>
    </row>
    <row r="99" spans="1:7" s="174" customFormat="1" ht="48" customHeight="1" hidden="1">
      <c r="A99" s="254" t="s">
        <v>304</v>
      </c>
      <c r="B99" s="214" t="s">
        <v>305</v>
      </c>
      <c r="C99" s="193" t="s">
        <v>214</v>
      </c>
      <c r="D99" s="253"/>
      <c r="E99" s="554">
        <f t="shared" si="13"/>
        <v>0</v>
      </c>
      <c r="F99" s="554">
        <f t="shared" si="13"/>
        <v>0</v>
      </c>
      <c r="G99" s="554">
        <f t="shared" si="13"/>
        <v>0</v>
      </c>
    </row>
    <row r="100" spans="1:7" s="174" customFormat="1" ht="48" customHeight="1" hidden="1">
      <c r="A100" s="213" t="s">
        <v>306</v>
      </c>
      <c r="B100" s="214" t="s">
        <v>305</v>
      </c>
      <c r="C100" s="193" t="s">
        <v>307</v>
      </c>
      <c r="D100" s="173"/>
      <c r="E100" s="554">
        <f t="shared" si="13"/>
        <v>0</v>
      </c>
      <c r="F100" s="554">
        <f t="shared" si="13"/>
        <v>0</v>
      </c>
      <c r="G100" s="554">
        <f t="shared" si="13"/>
        <v>0</v>
      </c>
    </row>
    <row r="101" spans="1:7" s="174" customFormat="1" ht="48" customHeight="1" hidden="1">
      <c r="A101" s="157" t="s">
        <v>248</v>
      </c>
      <c r="B101" s="255" t="s">
        <v>305</v>
      </c>
      <c r="C101" s="176" t="s">
        <v>307</v>
      </c>
      <c r="D101" s="173" t="s">
        <v>227</v>
      </c>
      <c r="E101" s="555"/>
      <c r="F101" s="555"/>
      <c r="G101" s="555"/>
    </row>
    <row r="102" spans="1:7" s="174" customFormat="1" ht="48" customHeight="1" hidden="1">
      <c r="A102" s="137" t="s">
        <v>308</v>
      </c>
      <c r="B102" s="256"/>
      <c r="C102" s="257"/>
      <c r="D102" s="134"/>
      <c r="E102" s="551">
        <f>E109+E116</f>
        <v>7000</v>
      </c>
      <c r="F102" s="551">
        <f>F109+F116</f>
        <v>1000</v>
      </c>
      <c r="G102" s="551">
        <f>G109+G116</f>
        <v>1000</v>
      </c>
    </row>
    <row r="103" spans="1:7" s="174" customFormat="1" ht="48" customHeight="1" hidden="1">
      <c r="A103" s="137" t="s">
        <v>309</v>
      </c>
      <c r="B103" s="152"/>
      <c r="C103" s="134"/>
      <c r="D103" s="134"/>
      <c r="E103" s="551">
        <f>E104</f>
        <v>0</v>
      </c>
      <c r="F103" s="551">
        <f>F104</f>
        <v>0</v>
      </c>
      <c r="G103" s="551">
        <f>G104</f>
        <v>0</v>
      </c>
    </row>
    <row r="104" spans="1:7" s="174" customFormat="1" ht="48" customHeight="1" hidden="1">
      <c r="A104" s="251" t="s">
        <v>310</v>
      </c>
      <c r="B104" s="152" t="s">
        <v>311</v>
      </c>
      <c r="C104" s="134" t="s">
        <v>214</v>
      </c>
      <c r="D104" s="134"/>
      <c r="E104" s="551">
        <f>E105+E112</f>
        <v>0</v>
      </c>
      <c r="F104" s="551">
        <f>F105+F112</f>
        <v>0</v>
      </c>
      <c r="G104" s="551">
        <f>G105+G112</f>
        <v>0</v>
      </c>
    </row>
    <row r="105" spans="1:7" s="174" customFormat="1" ht="48" customHeight="1" hidden="1">
      <c r="A105" s="258" t="s">
        <v>312</v>
      </c>
      <c r="B105" s="152" t="s">
        <v>313</v>
      </c>
      <c r="C105" s="134" t="s">
        <v>214</v>
      </c>
      <c r="D105" s="134"/>
      <c r="E105" s="551"/>
      <c r="F105" s="551"/>
      <c r="G105" s="551"/>
    </row>
    <row r="106" spans="1:7" s="174" customFormat="1" ht="48" customHeight="1" hidden="1">
      <c r="A106" s="241" t="s">
        <v>314</v>
      </c>
      <c r="B106" s="152" t="s">
        <v>315</v>
      </c>
      <c r="C106" s="134" t="s">
        <v>214</v>
      </c>
      <c r="D106" s="134"/>
      <c r="E106" s="551">
        <f>E107</f>
        <v>543994</v>
      </c>
      <c r="F106" s="551">
        <f>F107</f>
        <v>543994</v>
      </c>
      <c r="G106" s="551">
        <f>G107</f>
        <v>543994</v>
      </c>
    </row>
    <row r="107" spans="1:7" s="174" customFormat="1" ht="48" customHeight="1" hidden="1">
      <c r="A107" s="137" t="s">
        <v>316</v>
      </c>
      <c r="B107" s="152" t="s">
        <v>315</v>
      </c>
      <c r="C107" s="134" t="s">
        <v>317</v>
      </c>
      <c r="D107" s="134"/>
      <c r="E107" s="551">
        <v>543994</v>
      </c>
      <c r="F107" s="551">
        <v>543994</v>
      </c>
      <c r="G107" s="551">
        <v>543994</v>
      </c>
    </row>
    <row r="108" spans="1:7" s="174" customFormat="1" ht="48" customHeight="1" hidden="1">
      <c r="A108" s="157" t="s">
        <v>318</v>
      </c>
      <c r="B108" s="152" t="s">
        <v>315</v>
      </c>
      <c r="C108" s="134" t="s">
        <v>317</v>
      </c>
      <c r="D108" s="134" t="s">
        <v>319</v>
      </c>
      <c r="E108" s="551"/>
      <c r="F108" s="551"/>
      <c r="G108" s="551"/>
    </row>
    <row r="109" spans="1:7" s="174" customFormat="1" ht="48" customHeight="1" hidden="1">
      <c r="A109" s="241" t="s">
        <v>320</v>
      </c>
      <c r="B109" s="152" t="s">
        <v>321</v>
      </c>
      <c r="C109" s="134" t="s">
        <v>214</v>
      </c>
      <c r="D109" s="134"/>
      <c r="E109" s="551">
        <f aca="true" t="shared" si="14" ref="E109:G110">E110</f>
        <v>0</v>
      </c>
      <c r="F109" s="551">
        <f t="shared" si="14"/>
        <v>0</v>
      </c>
      <c r="G109" s="551">
        <f t="shared" si="14"/>
        <v>0</v>
      </c>
    </row>
    <row r="110" spans="1:7" s="174" customFormat="1" ht="48" customHeight="1" hidden="1">
      <c r="A110" s="137" t="s">
        <v>322</v>
      </c>
      <c r="B110" s="152" t="s">
        <v>321</v>
      </c>
      <c r="C110" s="134" t="s">
        <v>323</v>
      </c>
      <c r="D110" s="134"/>
      <c r="E110" s="551">
        <f t="shared" si="14"/>
        <v>0</v>
      </c>
      <c r="F110" s="551">
        <f t="shared" si="14"/>
        <v>0</v>
      </c>
      <c r="G110" s="551">
        <f t="shared" si="14"/>
        <v>0</v>
      </c>
    </row>
    <row r="111" spans="1:7" s="174" customFormat="1" ht="48" customHeight="1" hidden="1">
      <c r="A111" s="157" t="s">
        <v>248</v>
      </c>
      <c r="B111" s="152" t="s">
        <v>313</v>
      </c>
      <c r="C111" s="134" t="s">
        <v>323</v>
      </c>
      <c r="D111" s="134" t="s">
        <v>227</v>
      </c>
      <c r="E111" s="551"/>
      <c r="F111" s="551"/>
      <c r="G111" s="551"/>
    </row>
    <row r="112" spans="1:7" s="174" customFormat="1" ht="0.75" customHeight="1" hidden="1">
      <c r="A112" s="259" t="s">
        <v>324</v>
      </c>
      <c r="B112" s="674" t="s">
        <v>325</v>
      </c>
      <c r="C112" s="675"/>
      <c r="D112" s="134"/>
      <c r="E112" s="551">
        <f>E114</f>
        <v>0</v>
      </c>
      <c r="F112" s="551">
        <f>F114</f>
        <v>0</v>
      </c>
      <c r="G112" s="551">
        <f>G114</f>
        <v>0</v>
      </c>
    </row>
    <row r="113" spans="1:7" s="174" customFormat="1" ht="48" customHeight="1" hidden="1">
      <c r="A113" s="260" t="s">
        <v>326</v>
      </c>
      <c r="B113" s="152" t="s">
        <v>327</v>
      </c>
      <c r="C113" s="185" t="s">
        <v>214</v>
      </c>
      <c r="D113" s="134"/>
      <c r="E113" s="551">
        <f aca="true" t="shared" si="15" ref="E113:G114">E114</f>
        <v>0</v>
      </c>
      <c r="F113" s="551">
        <f t="shared" si="15"/>
        <v>0</v>
      </c>
      <c r="G113" s="551">
        <f t="shared" si="15"/>
        <v>0</v>
      </c>
    </row>
    <row r="114" spans="1:7" s="174" customFormat="1" ht="48" customHeight="1" hidden="1">
      <c r="A114" s="261" t="s">
        <v>328</v>
      </c>
      <c r="B114" s="674" t="s">
        <v>329</v>
      </c>
      <c r="C114" s="675"/>
      <c r="D114" s="134"/>
      <c r="E114" s="551">
        <f t="shared" si="15"/>
        <v>0</v>
      </c>
      <c r="F114" s="551">
        <f t="shared" si="15"/>
        <v>0</v>
      </c>
      <c r="G114" s="551">
        <f t="shared" si="15"/>
        <v>0</v>
      </c>
    </row>
    <row r="115" spans="1:7" s="174" customFormat="1" ht="48" customHeight="1" hidden="1">
      <c r="A115" s="157" t="s">
        <v>248</v>
      </c>
      <c r="B115" s="674" t="s">
        <v>329</v>
      </c>
      <c r="C115" s="675"/>
      <c r="D115" s="134" t="s">
        <v>227</v>
      </c>
      <c r="E115" s="551"/>
      <c r="F115" s="551"/>
      <c r="G115" s="551"/>
    </row>
    <row r="116" spans="1:7" s="174" customFormat="1" ht="48" customHeight="1" hidden="1">
      <c r="A116" s="158" t="s">
        <v>330</v>
      </c>
      <c r="B116" s="184"/>
      <c r="C116" s="185"/>
      <c r="D116" s="161"/>
      <c r="E116" s="553">
        <f>E117+E121+E126+E131+E140+E129</f>
        <v>7000</v>
      </c>
      <c r="F116" s="553">
        <f>F117+F121+F126+F131+F140+F129</f>
        <v>1000</v>
      </c>
      <c r="G116" s="553">
        <f>G117+G121+G126+G131+G140+G129</f>
        <v>1000</v>
      </c>
    </row>
    <row r="117" spans="1:7" s="174" customFormat="1" ht="48" customHeight="1" hidden="1">
      <c r="A117" s="262" t="s">
        <v>331</v>
      </c>
      <c r="B117" s="687" t="s">
        <v>332</v>
      </c>
      <c r="C117" s="688"/>
      <c r="D117" s="263"/>
      <c r="E117" s="564">
        <f aca="true" t="shared" si="16" ref="E117:G118">E118</f>
        <v>0</v>
      </c>
      <c r="F117" s="564">
        <f t="shared" si="16"/>
        <v>0</v>
      </c>
      <c r="G117" s="564">
        <f t="shared" si="16"/>
        <v>0</v>
      </c>
    </row>
    <row r="118" spans="1:7" s="174" customFormat="1" ht="48" customHeight="1" hidden="1">
      <c r="A118" s="264" t="s">
        <v>333</v>
      </c>
      <c r="B118" s="683" t="s">
        <v>334</v>
      </c>
      <c r="C118" s="684"/>
      <c r="D118" s="263"/>
      <c r="E118" s="564">
        <f t="shared" si="16"/>
        <v>0</v>
      </c>
      <c r="F118" s="564">
        <f t="shared" si="16"/>
        <v>0</v>
      </c>
      <c r="G118" s="564">
        <f t="shared" si="16"/>
        <v>0</v>
      </c>
    </row>
    <row r="119" spans="1:7" s="174" customFormat="1" ht="48" customHeight="1" hidden="1">
      <c r="A119" s="196" t="s">
        <v>335</v>
      </c>
      <c r="B119" s="683" t="s">
        <v>336</v>
      </c>
      <c r="C119" s="684"/>
      <c r="D119" s="263"/>
      <c r="E119" s="564"/>
      <c r="F119" s="564"/>
      <c r="G119" s="564"/>
    </row>
    <row r="120" spans="1:7" s="174" customFormat="1" ht="48" customHeight="1" hidden="1">
      <c r="A120" s="208" t="s">
        <v>248</v>
      </c>
      <c r="B120" s="683" t="s">
        <v>336</v>
      </c>
      <c r="C120" s="684"/>
      <c r="D120" s="263" t="s">
        <v>227</v>
      </c>
      <c r="E120" s="564"/>
      <c r="F120" s="564"/>
      <c r="G120" s="564"/>
    </row>
    <row r="121" spans="1:7" s="174" customFormat="1" ht="48" customHeight="1" hidden="1">
      <c r="A121" s="158" t="s">
        <v>337</v>
      </c>
      <c r="B121" s="184" t="s">
        <v>338</v>
      </c>
      <c r="C121" s="185" t="s">
        <v>214</v>
      </c>
      <c r="D121" s="161"/>
      <c r="E121" s="553">
        <f aca="true" t="shared" si="17" ref="E121:G124">E122</f>
        <v>1000</v>
      </c>
      <c r="F121" s="553">
        <f t="shared" si="17"/>
        <v>1000</v>
      </c>
      <c r="G121" s="553">
        <f t="shared" si="17"/>
        <v>1000</v>
      </c>
    </row>
    <row r="122" spans="1:7" s="174" customFormat="1" ht="48" customHeight="1" hidden="1">
      <c r="A122" s="151" t="s">
        <v>339</v>
      </c>
      <c r="B122" s="175" t="s">
        <v>340</v>
      </c>
      <c r="C122" s="178" t="s">
        <v>214</v>
      </c>
      <c r="D122" s="161"/>
      <c r="E122" s="553">
        <f t="shared" si="17"/>
        <v>1000</v>
      </c>
      <c r="F122" s="553">
        <f t="shared" si="17"/>
        <v>1000</v>
      </c>
      <c r="G122" s="553">
        <f t="shared" si="17"/>
        <v>1000</v>
      </c>
    </row>
    <row r="123" spans="1:7" s="174" customFormat="1" ht="48" customHeight="1" hidden="1">
      <c r="A123" s="265" t="s">
        <v>341</v>
      </c>
      <c r="B123" s="175" t="s">
        <v>342</v>
      </c>
      <c r="C123" s="178" t="s">
        <v>214</v>
      </c>
      <c r="D123" s="161"/>
      <c r="E123" s="553">
        <f t="shared" si="17"/>
        <v>1000</v>
      </c>
      <c r="F123" s="553">
        <f t="shared" si="17"/>
        <v>1000</v>
      </c>
      <c r="G123" s="553">
        <f t="shared" si="17"/>
        <v>1000</v>
      </c>
    </row>
    <row r="124" spans="1:7" s="174" customFormat="1" ht="48" customHeight="1" hidden="1">
      <c r="A124" s="188" t="s">
        <v>343</v>
      </c>
      <c r="B124" s="179" t="s">
        <v>342</v>
      </c>
      <c r="C124" s="180" t="s">
        <v>344</v>
      </c>
      <c r="D124" s="161"/>
      <c r="E124" s="553">
        <f t="shared" si="17"/>
        <v>1000</v>
      </c>
      <c r="F124" s="553">
        <f t="shared" si="17"/>
        <v>1000</v>
      </c>
      <c r="G124" s="553">
        <f t="shared" si="17"/>
        <v>1000</v>
      </c>
    </row>
    <row r="125" spans="1:7" s="174" customFormat="1" ht="48" customHeight="1" hidden="1">
      <c r="A125" s="266" t="s">
        <v>248</v>
      </c>
      <c r="B125" s="175" t="s">
        <v>342</v>
      </c>
      <c r="C125" s="181" t="s">
        <v>344</v>
      </c>
      <c r="D125" s="161" t="s">
        <v>227</v>
      </c>
      <c r="E125" s="553">
        <v>1000</v>
      </c>
      <c r="F125" s="553">
        <v>1000</v>
      </c>
      <c r="G125" s="553">
        <v>1000</v>
      </c>
    </row>
    <row r="126" spans="1:7" s="174" customFormat="1" ht="0.75" customHeight="1" hidden="1">
      <c r="A126" s="508" t="s">
        <v>242</v>
      </c>
      <c r="B126" s="685" t="s">
        <v>345</v>
      </c>
      <c r="C126" s="686"/>
      <c r="D126" s="161"/>
      <c r="E126" s="553">
        <f aca="true" t="shared" si="18" ref="E126:G127">E127</f>
        <v>0</v>
      </c>
      <c r="F126" s="553">
        <f t="shared" si="18"/>
        <v>0</v>
      </c>
      <c r="G126" s="553">
        <f t="shared" si="18"/>
        <v>0</v>
      </c>
    </row>
    <row r="127" spans="1:7" s="174" customFormat="1" ht="26.25" customHeight="1" hidden="1">
      <c r="A127" s="509" t="s">
        <v>366</v>
      </c>
      <c r="B127" s="685" t="s">
        <v>347</v>
      </c>
      <c r="C127" s="686"/>
      <c r="D127" s="161"/>
      <c r="E127" s="553">
        <f t="shared" si="18"/>
        <v>0</v>
      </c>
      <c r="F127" s="553">
        <f t="shared" si="18"/>
        <v>0</v>
      </c>
      <c r="G127" s="553">
        <f t="shared" si="18"/>
        <v>0</v>
      </c>
    </row>
    <row r="128" spans="1:7" s="174" customFormat="1" ht="26.25" customHeight="1" hidden="1">
      <c r="A128" s="510" t="s">
        <v>226</v>
      </c>
      <c r="B128" s="685" t="s">
        <v>348</v>
      </c>
      <c r="C128" s="686"/>
      <c r="D128" s="161" t="s">
        <v>227</v>
      </c>
      <c r="E128" s="553"/>
      <c r="F128" s="553"/>
      <c r="G128" s="553"/>
    </row>
    <row r="129" spans="1:7" s="174" customFormat="1" ht="26.25" customHeight="1" hidden="1">
      <c r="A129" s="511" t="s">
        <v>616</v>
      </c>
      <c r="B129" s="269" t="s">
        <v>350</v>
      </c>
      <c r="C129" s="270">
        <v>1149</v>
      </c>
      <c r="D129" s="271"/>
      <c r="E129" s="565">
        <f>E130</f>
        <v>0</v>
      </c>
      <c r="F129" s="565">
        <f>F130</f>
        <v>0</v>
      </c>
      <c r="G129" s="565">
        <f>G130</f>
        <v>0</v>
      </c>
    </row>
    <row r="130" spans="1:7" s="174" customFormat="1" ht="26.25" customHeight="1" hidden="1">
      <c r="A130" s="510" t="s">
        <v>226</v>
      </c>
      <c r="B130" s="269" t="s">
        <v>351</v>
      </c>
      <c r="C130" s="270">
        <v>1149</v>
      </c>
      <c r="D130" s="271" t="s">
        <v>227</v>
      </c>
      <c r="E130" s="565"/>
      <c r="F130" s="565"/>
      <c r="G130" s="565"/>
    </row>
    <row r="131" spans="1:35" s="150" customFormat="1" ht="3" customHeight="1" hidden="1">
      <c r="A131" s="273" t="s">
        <v>352</v>
      </c>
      <c r="B131" s="274" t="s">
        <v>353</v>
      </c>
      <c r="C131" s="275" t="s">
        <v>252</v>
      </c>
      <c r="D131" s="276"/>
      <c r="E131" s="573">
        <f>+E132+E135</f>
        <v>0</v>
      </c>
      <c r="F131" s="573">
        <f>+F132+F135</f>
        <v>0</v>
      </c>
      <c r="G131" s="573">
        <f>+G132+G135</f>
        <v>0</v>
      </c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</row>
    <row r="132" spans="1:245" s="149" customFormat="1" ht="48" customHeight="1" hidden="1">
      <c r="A132" s="277" t="s">
        <v>354</v>
      </c>
      <c r="B132" s="278" t="s">
        <v>355</v>
      </c>
      <c r="C132" s="279" t="s">
        <v>252</v>
      </c>
      <c r="D132" s="280"/>
      <c r="E132" s="574">
        <f aca="true" t="shared" si="19" ref="E132:G133">+E133</f>
        <v>0</v>
      </c>
      <c r="F132" s="574">
        <f t="shared" si="19"/>
        <v>0</v>
      </c>
      <c r="G132" s="574">
        <f t="shared" si="19"/>
        <v>0</v>
      </c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 s="186"/>
      <c r="BL132" s="186"/>
      <c r="BM132" s="186"/>
      <c r="BN132" s="186"/>
      <c r="BO132" s="186"/>
      <c r="BP132" s="186"/>
      <c r="BQ132" s="186"/>
      <c r="BR132" s="186"/>
      <c r="BS132" s="186"/>
      <c r="BT132" s="186"/>
      <c r="BU132" s="186"/>
      <c r="BV132" s="186"/>
      <c r="BW132" s="186"/>
      <c r="BX132" s="186"/>
      <c r="BY132" s="186"/>
      <c r="BZ132" s="186"/>
      <c r="CA132" s="186"/>
      <c r="CB132" s="186"/>
      <c r="CC132" s="186"/>
      <c r="CD132" s="186"/>
      <c r="CE132" s="186"/>
      <c r="CF132" s="186"/>
      <c r="CG132" s="186"/>
      <c r="CH132" s="186"/>
      <c r="CI132" s="186"/>
      <c r="CJ132" s="186"/>
      <c r="CK132" s="186"/>
      <c r="CL132" s="186"/>
      <c r="CM132" s="186"/>
      <c r="CN132" s="186"/>
      <c r="CO132" s="186"/>
      <c r="CP132" s="186"/>
      <c r="CQ132" s="186"/>
      <c r="CR132" s="186"/>
      <c r="CS132" s="186"/>
      <c r="CT132" s="186"/>
      <c r="CU132" s="186"/>
      <c r="CV132" s="186"/>
      <c r="CW132" s="186"/>
      <c r="CX132" s="186"/>
      <c r="CY132" s="186"/>
      <c r="CZ132" s="186"/>
      <c r="DA132" s="186"/>
      <c r="DB132" s="186"/>
      <c r="DC132" s="186"/>
      <c r="DD132" s="186"/>
      <c r="DE132" s="186"/>
      <c r="DF132" s="186"/>
      <c r="DG132" s="186"/>
      <c r="DH132" s="186"/>
      <c r="DI132" s="186"/>
      <c r="DJ132" s="186"/>
      <c r="DK132" s="186"/>
      <c r="DL132" s="186"/>
      <c r="DM132" s="186"/>
      <c r="DN132" s="186"/>
      <c r="DO132" s="186"/>
      <c r="DP132" s="186"/>
      <c r="DQ132" s="186"/>
      <c r="DR132" s="186"/>
      <c r="DS132" s="186"/>
      <c r="DT132" s="186"/>
      <c r="DU132" s="186"/>
      <c r="DV132" s="186"/>
      <c r="DW132" s="186"/>
      <c r="DX132" s="186"/>
      <c r="DY132" s="186"/>
      <c r="DZ132" s="186"/>
      <c r="EA132" s="186"/>
      <c r="EB132" s="186"/>
      <c r="EC132" s="186"/>
      <c r="ED132" s="186"/>
      <c r="EE132" s="186"/>
      <c r="EF132" s="186"/>
      <c r="EG132" s="186"/>
      <c r="EH132" s="186"/>
      <c r="EI132" s="186"/>
      <c r="EJ132" s="186"/>
      <c r="EK132" s="186"/>
      <c r="EL132" s="186"/>
      <c r="EM132" s="186"/>
      <c r="EN132" s="186"/>
      <c r="EO132" s="186"/>
      <c r="EP132" s="186"/>
      <c r="EQ132" s="186"/>
      <c r="ER132" s="186"/>
      <c r="ES132" s="186"/>
      <c r="ET132" s="186"/>
      <c r="EU132" s="186"/>
      <c r="EV132" s="186"/>
      <c r="EW132" s="186"/>
      <c r="EX132" s="186"/>
      <c r="EY132" s="186"/>
      <c r="EZ132" s="186"/>
      <c r="FA132" s="186"/>
      <c r="FB132" s="186"/>
      <c r="FC132" s="186"/>
      <c r="FD132" s="186"/>
      <c r="FE132" s="186"/>
      <c r="FF132" s="186"/>
      <c r="FG132" s="186"/>
      <c r="FH132" s="186"/>
      <c r="FI132" s="186"/>
      <c r="FJ132" s="186"/>
      <c r="FK132" s="186"/>
      <c r="FL132" s="186"/>
      <c r="FM132" s="186"/>
      <c r="FN132" s="186"/>
      <c r="FO132" s="186"/>
      <c r="FP132" s="186"/>
      <c r="FQ132" s="186"/>
      <c r="FR132" s="186"/>
      <c r="FS132" s="186"/>
      <c r="FT132" s="186"/>
      <c r="FU132" s="186"/>
      <c r="FV132" s="186"/>
      <c r="FW132" s="186"/>
      <c r="FX132" s="186"/>
      <c r="FY132" s="186"/>
      <c r="FZ132" s="186"/>
      <c r="GA132" s="186"/>
      <c r="GB132" s="186"/>
      <c r="GC132" s="186"/>
      <c r="GD132" s="186"/>
      <c r="GE132" s="186"/>
      <c r="GF132" s="186"/>
      <c r="GG132" s="186"/>
      <c r="GH132" s="186"/>
      <c r="GI132" s="186"/>
      <c r="GJ132" s="186"/>
      <c r="GK132" s="186"/>
      <c r="GL132" s="186"/>
      <c r="GM132" s="186"/>
      <c r="GN132" s="186"/>
      <c r="GO132" s="186"/>
      <c r="GP132" s="186"/>
      <c r="GQ132" s="186"/>
      <c r="GR132" s="186"/>
      <c r="GS132" s="186"/>
      <c r="GT132" s="186"/>
      <c r="GU132" s="186"/>
      <c r="GV132" s="186"/>
      <c r="GW132" s="186"/>
      <c r="GX132" s="186"/>
      <c r="GY132" s="186"/>
      <c r="GZ132" s="186"/>
      <c r="HA132" s="186"/>
      <c r="HB132" s="186"/>
      <c r="HC132" s="186"/>
      <c r="HD132" s="186"/>
      <c r="HE132" s="186"/>
      <c r="HF132" s="186"/>
      <c r="HG132" s="186"/>
      <c r="HH132" s="186"/>
      <c r="HI132" s="186"/>
      <c r="HJ132" s="186"/>
      <c r="HK132" s="186"/>
      <c r="HL132" s="186"/>
      <c r="HM132" s="186"/>
      <c r="HN132" s="186"/>
      <c r="HO132" s="186"/>
      <c r="HP132" s="186"/>
      <c r="HQ132" s="186"/>
      <c r="HR132" s="186"/>
      <c r="HS132" s="186"/>
      <c r="HT132" s="186"/>
      <c r="HU132" s="186"/>
      <c r="HV132" s="186"/>
      <c r="HW132" s="186"/>
      <c r="HX132" s="186"/>
      <c r="HY132" s="186"/>
      <c r="HZ132" s="186"/>
      <c r="IA132" s="186"/>
      <c r="IB132" s="186"/>
      <c r="IC132" s="186"/>
      <c r="ID132" s="186"/>
      <c r="IE132" s="186"/>
      <c r="IF132" s="186"/>
      <c r="IG132" s="186"/>
      <c r="IH132" s="186"/>
      <c r="II132" s="186"/>
      <c r="IJ132" s="186"/>
      <c r="IK132" s="186"/>
    </row>
    <row r="133" spans="1:245" s="149" customFormat="1" ht="7.5" customHeight="1" hidden="1">
      <c r="A133" s="277" t="s">
        <v>356</v>
      </c>
      <c r="B133" s="278" t="s">
        <v>355</v>
      </c>
      <c r="C133" s="279" t="s">
        <v>357</v>
      </c>
      <c r="D133" s="280"/>
      <c r="E133" s="582">
        <f t="shared" si="19"/>
        <v>0</v>
      </c>
      <c r="F133" s="582">
        <f t="shared" si="19"/>
        <v>0</v>
      </c>
      <c r="G133" s="582">
        <f t="shared" si="19"/>
        <v>0</v>
      </c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  <c r="BB133" s="186"/>
      <c r="BC133" s="186"/>
      <c r="BD133" s="186"/>
      <c r="BE133" s="186"/>
      <c r="BF133" s="186"/>
      <c r="BG133" s="186"/>
      <c r="BH133" s="186"/>
      <c r="BI133" s="186"/>
      <c r="BJ133" s="186"/>
      <c r="BK133" s="186"/>
      <c r="BL133" s="186"/>
      <c r="BM133" s="186"/>
      <c r="BN133" s="186"/>
      <c r="BO133" s="186"/>
      <c r="BP133" s="186"/>
      <c r="BQ133" s="186"/>
      <c r="BR133" s="186"/>
      <c r="BS133" s="186"/>
      <c r="BT133" s="186"/>
      <c r="BU133" s="186"/>
      <c r="BV133" s="186"/>
      <c r="BW133" s="186"/>
      <c r="BX133" s="186"/>
      <c r="BY133" s="186"/>
      <c r="BZ133" s="186"/>
      <c r="CA133" s="186"/>
      <c r="CB133" s="186"/>
      <c r="CC133" s="186"/>
      <c r="CD133" s="186"/>
      <c r="CE133" s="186"/>
      <c r="CF133" s="186"/>
      <c r="CG133" s="186"/>
      <c r="CH133" s="186"/>
      <c r="CI133" s="186"/>
      <c r="CJ133" s="186"/>
      <c r="CK133" s="186"/>
      <c r="CL133" s="186"/>
      <c r="CM133" s="186"/>
      <c r="CN133" s="186"/>
      <c r="CO133" s="186"/>
      <c r="CP133" s="186"/>
      <c r="CQ133" s="186"/>
      <c r="CR133" s="186"/>
      <c r="CS133" s="186"/>
      <c r="CT133" s="186"/>
      <c r="CU133" s="186"/>
      <c r="CV133" s="186"/>
      <c r="CW133" s="186"/>
      <c r="CX133" s="186"/>
      <c r="CY133" s="186"/>
      <c r="CZ133" s="186"/>
      <c r="DA133" s="186"/>
      <c r="DB133" s="186"/>
      <c r="DC133" s="186"/>
      <c r="DD133" s="186"/>
      <c r="DE133" s="186"/>
      <c r="DF133" s="186"/>
      <c r="DG133" s="186"/>
      <c r="DH133" s="186"/>
      <c r="DI133" s="186"/>
      <c r="DJ133" s="186"/>
      <c r="DK133" s="186"/>
      <c r="DL133" s="186"/>
      <c r="DM133" s="186"/>
      <c r="DN133" s="186"/>
      <c r="DO133" s="186"/>
      <c r="DP133" s="186"/>
      <c r="DQ133" s="186"/>
      <c r="DR133" s="186"/>
      <c r="DS133" s="186"/>
      <c r="DT133" s="186"/>
      <c r="DU133" s="186"/>
      <c r="DV133" s="186"/>
      <c r="DW133" s="186"/>
      <c r="DX133" s="186"/>
      <c r="DY133" s="186"/>
      <c r="DZ133" s="186"/>
      <c r="EA133" s="186"/>
      <c r="EB133" s="186"/>
      <c r="EC133" s="186"/>
      <c r="ED133" s="186"/>
      <c r="EE133" s="186"/>
      <c r="EF133" s="186"/>
      <c r="EG133" s="186"/>
      <c r="EH133" s="186"/>
      <c r="EI133" s="186"/>
      <c r="EJ133" s="186"/>
      <c r="EK133" s="186"/>
      <c r="EL133" s="186"/>
      <c r="EM133" s="186"/>
      <c r="EN133" s="186"/>
      <c r="EO133" s="186"/>
      <c r="EP133" s="186"/>
      <c r="EQ133" s="186"/>
      <c r="ER133" s="186"/>
      <c r="ES133" s="186"/>
      <c r="ET133" s="186"/>
      <c r="EU133" s="186"/>
      <c r="EV133" s="186"/>
      <c r="EW133" s="186"/>
      <c r="EX133" s="186"/>
      <c r="EY133" s="186"/>
      <c r="EZ133" s="186"/>
      <c r="FA133" s="186"/>
      <c r="FB133" s="186"/>
      <c r="FC133" s="186"/>
      <c r="FD133" s="186"/>
      <c r="FE133" s="186"/>
      <c r="FF133" s="186"/>
      <c r="FG133" s="186"/>
      <c r="FH133" s="186"/>
      <c r="FI133" s="186"/>
      <c r="FJ133" s="186"/>
      <c r="FK133" s="186"/>
      <c r="FL133" s="186"/>
      <c r="FM133" s="186"/>
      <c r="FN133" s="186"/>
      <c r="FO133" s="186"/>
      <c r="FP133" s="186"/>
      <c r="FQ133" s="186"/>
      <c r="FR133" s="186"/>
      <c r="FS133" s="186"/>
      <c r="FT133" s="186"/>
      <c r="FU133" s="186"/>
      <c r="FV133" s="186"/>
      <c r="FW133" s="186"/>
      <c r="FX133" s="186"/>
      <c r="FY133" s="186"/>
      <c r="FZ133" s="186"/>
      <c r="GA133" s="186"/>
      <c r="GB133" s="186"/>
      <c r="GC133" s="186"/>
      <c r="GD133" s="186"/>
      <c r="GE133" s="186"/>
      <c r="GF133" s="186"/>
      <c r="GG133" s="186"/>
      <c r="GH133" s="186"/>
      <c r="GI133" s="186"/>
      <c r="GJ133" s="186"/>
      <c r="GK133" s="186"/>
      <c r="GL133" s="186"/>
      <c r="GM133" s="186"/>
      <c r="GN133" s="186"/>
      <c r="GO133" s="186"/>
      <c r="GP133" s="186"/>
      <c r="GQ133" s="186"/>
      <c r="GR133" s="186"/>
      <c r="GS133" s="186"/>
      <c r="GT133" s="186"/>
      <c r="GU133" s="186"/>
      <c r="GV133" s="186"/>
      <c r="GW133" s="186"/>
      <c r="GX133" s="186"/>
      <c r="GY133" s="186"/>
      <c r="GZ133" s="186"/>
      <c r="HA133" s="186"/>
      <c r="HB133" s="186"/>
      <c r="HC133" s="186"/>
      <c r="HD133" s="186"/>
      <c r="HE133" s="186"/>
      <c r="HF133" s="186"/>
      <c r="HG133" s="186"/>
      <c r="HH133" s="186"/>
      <c r="HI133" s="186"/>
      <c r="HJ133" s="186"/>
      <c r="HK133" s="186"/>
      <c r="HL133" s="186"/>
      <c r="HM133" s="186"/>
      <c r="HN133" s="186"/>
      <c r="HO133" s="186"/>
      <c r="HP133" s="186"/>
      <c r="HQ133" s="186"/>
      <c r="HR133" s="186"/>
      <c r="HS133" s="186"/>
      <c r="HT133" s="186"/>
      <c r="HU133" s="186"/>
      <c r="HV133" s="186"/>
      <c r="HW133" s="186"/>
      <c r="HX133" s="186"/>
      <c r="HY133" s="186"/>
      <c r="HZ133" s="186"/>
      <c r="IA133" s="186"/>
      <c r="IB133" s="186"/>
      <c r="IC133" s="186"/>
      <c r="ID133" s="186"/>
      <c r="IE133" s="186"/>
      <c r="IF133" s="186"/>
      <c r="IG133" s="186"/>
      <c r="IH133" s="186"/>
      <c r="II133" s="186"/>
      <c r="IJ133" s="186"/>
      <c r="IK133" s="186"/>
    </row>
    <row r="134" spans="1:245" s="149" customFormat="1" ht="48" customHeight="1" hidden="1">
      <c r="A134" s="281" t="s">
        <v>248</v>
      </c>
      <c r="B134" s="278" t="s">
        <v>355</v>
      </c>
      <c r="C134" s="279" t="s">
        <v>357</v>
      </c>
      <c r="D134" s="282" t="s">
        <v>227</v>
      </c>
      <c r="E134" s="574"/>
      <c r="F134" s="574"/>
      <c r="G134" s="574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6"/>
      <c r="BD134" s="186"/>
      <c r="BE134" s="186"/>
      <c r="BF134" s="186"/>
      <c r="BG134" s="186"/>
      <c r="BH134" s="186"/>
      <c r="BI134" s="186"/>
      <c r="BJ134" s="186"/>
      <c r="BK134" s="186"/>
      <c r="BL134" s="186"/>
      <c r="BM134" s="186"/>
      <c r="BN134" s="186"/>
      <c r="BO134" s="186"/>
      <c r="BP134" s="186"/>
      <c r="BQ134" s="186"/>
      <c r="BR134" s="186"/>
      <c r="BS134" s="186"/>
      <c r="BT134" s="186"/>
      <c r="BU134" s="186"/>
      <c r="BV134" s="186"/>
      <c r="BW134" s="186"/>
      <c r="BX134" s="186"/>
      <c r="BY134" s="186"/>
      <c r="BZ134" s="186"/>
      <c r="CA134" s="186"/>
      <c r="CB134" s="186"/>
      <c r="CC134" s="186"/>
      <c r="CD134" s="186"/>
      <c r="CE134" s="186"/>
      <c r="CF134" s="186"/>
      <c r="CG134" s="186"/>
      <c r="CH134" s="186"/>
      <c r="CI134" s="186"/>
      <c r="CJ134" s="186"/>
      <c r="CK134" s="186"/>
      <c r="CL134" s="186"/>
      <c r="CM134" s="186"/>
      <c r="CN134" s="186"/>
      <c r="CO134" s="186"/>
      <c r="CP134" s="186"/>
      <c r="CQ134" s="186"/>
      <c r="CR134" s="186"/>
      <c r="CS134" s="186"/>
      <c r="CT134" s="186"/>
      <c r="CU134" s="186"/>
      <c r="CV134" s="186"/>
      <c r="CW134" s="186"/>
      <c r="CX134" s="186"/>
      <c r="CY134" s="186"/>
      <c r="CZ134" s="186"/>
      <c r="DA134" s="186"/>
      <c r="DB134" s="186"/>
      <c r="DC134" s="186"/>
      <c r="DD134" s="186"/>
      <c r="DE134" s="186"/>
      <c r="DF134" s="186"/>
      <c r="DG134" s="186"/>
      <c r="DH134" s="186"/>
      <c r="DI134" s="186"/>
      <c r="DJ134" s="186"/>
      <c r="DK134" s="186"/>
      <c r="DL134" s="186"/>
      <c r="DM134" s="186"/>
      <c r="DN134" s="186"/>
      <c r="DO134" s="186"/>
      <c r="DP134" s="186"/>
      <c r="DQ134" s="186"/>
      <c r="DR134" s="186"/>
      <c r="DS134" s="186"/>
      <c r="DT134" s="186"/>
      <c r="DU134" s="186"/>
      <c r="DV134" s="186"/>
      <c r="DW134" s="186"/>
      <c r="DX134" s="186"/>
      <c r="DY134" s="186"/>
      <c r="DZ134" s="186"/>
      <c r="EA134" s="186"/>
      <c r="EB134" s="186"/>
      <c r="EC134" s="186"/>
      <c r="ED134" s="186"/>
      <c r="EE134" s="186"/>
      <c r="EF134" s="186"/>
      <c r="EG134" s="186"/>
      <c r="EH134" s="186"/>
      <c r="EI134" s="186"/>
      <c r="EJ134" s="186"/>
      <c r="EK134" s="186"/>
      <c r="EL134" s="186"/>
      <c r="EM134" s="186"/>
      <c r="EN134" s="186"/>
      <c r="EO134" s="186"/>
      <c r="EP134" s="186"/>
      <c r="EQ134" s="186"/>
      <c r="ER134" s="186"/>
      <c r="ES134" s="186"/>
      <c r="ET134" s="186"/>
      <c r="EU134" s="186"/>
      <c r="EV134" s="186"/>
      <c r="EW134" s="186"/>
      <c r="EX134" s="186"/>
      <c r="EY134" s="186"/>
      <c r="EZ134" s="186"/>
      <c r="FA134" s="186"/>
      <c r="FB134" s="186"/>
      <c r="FC134" s="186"/>
      <c r="FD134" s="186"/>
      <c r="FE134" s="186"/>
      <c r="FF134" s="186"/>
      <c r="FG134" s="186"/>
      <c r="FH134" s="186"/>
      <c r="FI134" s="186"/>
      <c r="FJ134" s="186"/>
      <c r="FK134" s="186"/>
      <c r="FL134" s="186"/>
      <c r="FM134" s="186"/>
      <c r="FN134" s="186"/>
      <c r="FO134" s="186"/>
      <c r="FP134" s="186"/>
      <c r="FQ134" s="186"/>
      <c r="FR134" s="186"/>
      <c r="FS134" s="186"/>
      <c r="FT134" s="186"/>
      <c r="FU134" s="186"/>
      <c r="FV134" s="186"/>
      <c r="FW134" s="186"/>
      <c r="FX134" s="186"/>
      <c r="FY134" s="186"/>
      <c r="FZ134" s="186"/>
      <c r="GA134" s="186"/>
      <c r="GB134" s="186"/>
      <c r="GC134" s="186"/>
      <c r="GD134" s="186"/>
      <c r="GE134" s="186"/>
      <c r="GF134" s="186"/>
      <c r="GG134" s="186"/>
      <c r="GH134" s="186"/>
      <c r="GI134" s="186"/>
      <c r="GJ134" s="186"/>
      <c r="GK134" s="186"/>
      <c r="GL134" s="186"/>
      <c r="GM134" s="186"/>
      <c r="GN134" s="186"/>
      <c r="GO134" s="186"/>
      <c r="GP134" s="186"/>
      <c r="GQ134" s="186"/>
      <c r="GR134" s="186"/>
      <c r="GS134" s="186"/>
      <c r="GT134" s="186"/>
      <c r="GU134" s="186"/>
      <c r="GV134" s="186"/>
      <c r="GW134" s="186"/>
      <c r="GX134" s="186"/>
      <c r="GY134" s="186"/>
      <c r="GZ134" s="186"/>
      <c r="HA134" s="186"/>
      <c r="HB134" s="186"/>
      <c r="HC134" s="186"/>
      <c r="HD134" s="186"/>
      <c r="HE134" s="186"/>
      <c r="HF134" s="186"/>
      <c r="HG134" s="186"/>
      <c r="HH134" s="186"/>
      <c r="HI134" s="186"/>
      <c r="HJ134" s="186"/>
      <c r="HK134" s="186"/>
      <c r="HL134" s="186"/>
      <c r="HM134" s="186"/>
      <c r="HN134" s="186"/>
      <c r="HO134" s="186"/>
      <c r="HP134" s="186"/>
      <c r="HQ134" s="186"/>
      <c r="HR134" s="186"/>
      <c r="HS134" s="186"/>
      <c r="HT134" s="186"/>
      <c r="HU134" s="186"/>
      <c r="HV134" s="186"/>
      <c r="HW134" s="186"/>
      <c r="HX134" s="186"/>
      <c r="HY134" s="186"/>
      <c r="HZ134" s="186"/>
      <c r="IA134" s="186"/>
      <c r="IB134" s="186"/>
      <c r="IC134" s="186"/>
      <c r="ID134" s="186"/>
      <c r="IE134" s="186"/>
      <c r="IF134" s="186"/>
      <c r="IG134" s="186"/>
      <c r="IH134" s="186"/>
      <c r="II134" s="186"/>
      <c r="IJ134" s="186"/>
      <c r="IK134" s="186"/>
    </row>
    <row r="135" spans="1:245" s="149" customFormat="1" ht="48" customHeight="1" hidden="1">
      <c r="A135" s="277" t="s">
        <v>358</v>
      </c>
      <c r="B135" s="278" t="s">
        <v>359</v>
      </c>
      <c r="C135" s="279" t="s">
        <v>252</v>
      </c>
      <c r="D135" s="280"/>
      <c r="E135" s="574">
        <f>+E136+E138</f>
        <v>0</v>
      </c>
      <c r="F135" s="574">
        <f>+F136+F138</f>
        <v>0</v>
      </c>
      <c r="G135" s="574">
        <f>+G136+G138</f>
        <v>0</v>
      </c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86"/>
      <c r="BH135" s="186"/>
      <c r="BI135" s="186"/>
      <c r="BJ135" s="186"/>
      <c r="BK135" s="186"/>
      <c r="BL135" s="186"/>
      <c r="BM135" s="186"/>
      <c r="BN135" s="186"/>
      <c r="BO135" s="186"/>
      <c r="BP135" s="186"/>
      <c r="BQ135" s="186"/>
      <c r="BR135" s="186"/>
      <c r="BS135" s="186"/>
      <c r="BT135" s="186"/>
      <c r="BU135" s="186"/>
      <c r="BV135" s="186"/>
      <c r="BW135" s="186"/>
      <c r="BX135" s="186"/>
      <c r="BY135" s="186"/>
      <c r="BZ135" s="186"/>
      <c r="CA135" s="186"/>
      <c r="CB135" s="186"/>
      <c r="CC135" s="186"/>
      <c r="CD135" s="186"/>
      <c r="CE135" s="186"/>
      <c r="CF135" s="186"/>
      <c r="CG135" s="186"/>
      <c r="CH135" s="186"/>
      <c r="CI135" s="186"/>
      <c r="CJ135" s="186"/>
      <c r="CK135" s="186"/>
      <c r="CL135" s="186"/>
      <c r="CM135" s="186"/>
      <c r="CN135" s="186"/>
      <c r="CO135" s="186"/>
      <c r="CP135" s="186"/>
      <c r="CQ135" s="186"/>
      <c r="CR135" s="186"/>
      <c r="CS135" s="186"/>
      <c r="CT135" s="186"/>
      <c r="CU135" s="186"/>
      <c r="CV135" s="186"/>
      <c r="CW135" s="186"/>
      <c r="CX135" s="186"/>
      <c r="CY135" s="186"/>
      <c r="CZ135" s="186"/>
      <c r="DA135" s="186"/>
      <c r="DB135" s="186"/>
      <c r="DC135" s="186"/>
      <c r="DD135" s="186"/>
      <c r="DE135" s="186"/>
      <c r="DF135" s="186"/>
      <c r="DG135" s="186"/>
      <c r="DH135" s="186"/>
      <c r="DI135" s="186"/>
      <c r="DJ135" s="186"/>
      <c r="DK135" s="186"/>
      <c r="DL135" s="186"/>
      <c r="DM135" s="186"/>
      <c r="DN135" s="186"/>
      <c r="DO135" s="186"/>
      <c r="DP135" s="186"/>
      <c r="DQ135" s="186"/>
      <c r="DR135" s="186"/>
      <c r="DS135" s="186"/>
      <c r="DT135" s="186"/>
      <c r="DU135" s="186"/>
      <c r="DV135" s="186"/>
      <c r="DW135" s="186"/>
      <c r="DX135" s="186"/>
      <c r="DY135" s="186"/>
      <c r="DZ135" s="186"/>
      <c r="EA135" s="186"/>
      <c r="EB135" s="186"/>
      <c r="EC135" s="186"/>
      <c r="ED135" s="186"/>
      <c r="EE135" s="186"/>
      <c r="EF135" s="186"/>
      <c r="EG135" s="186"/>
      <c r="EH135" s="186"/>
      <c r="EI135" s="186"/>
      <c r="EJ135" s="186"/>
      <c r="EK135" s="186"/>
      <c r="EL135" s="186"/>
      <c r="EM135" s="186"/>
      <c r="EN135" s="186"/>
      <c r="EO135" s="186"/>
      <c r="EP135" s="186"/>
      <c r="EQ135" s="186"/>
      <c r="ER135" s="186"/>
      <c r="ES135" s="186"/>
      <c r="ET135" s="186"/>
      <c r="EU135" s="186"/>
      <c r="EV135" s="186"/>
      <c r="EW135" s="186"/>
      <c r="EX135" s="186"/>
      <c r="EY135" s="186"/>
      <c r="EZ135" s="186"/>
      <c r="FA135" s="186"/>
      <c r="FB135" s="186"/>
      <c r="FC135" s="186"/>
      <c r="FD135" s="186"/>
      <c r="FE135" s="186"/>
      <c r="FF135" s="186"/>
      <c r="FG135" s="186"/>
      <c r="FH135" s="186"/>
      <c r="FI135" s="186"/>
      <c r="FJ135" s="186"/>
      <c r="FK135" s="186"/>
      <c r="FL135" s="186"/>
      <c r="FM135" s="186"/>
      <c r="FN135" s="186"/>
      <c r="FO135" s="186"/>
      <c r="FP135" s="186"/>
      <c r="FQ135" s="186"/>
      <c r="FR135" s="186"/>
      <c r="FS135" s="186"/>
      <c r="FT135" s="186"/>
      <c r="FU135" s="186"/>
      <c r="FV135" s="186"/>
      <c r="FW135" s="186"/>
      <c r="FX135" s="186"/>
      <c r="FY135" s="186"/>
      <c r="FZ135" s="186"/>
      <c r="GA135" s="186"/>
      <c r="GB135" s="186"/>
      <c r="GC135" s="186"/>
      <c r="GD135" s="186"/>
      <c r="GE135" s="186"/>
      <c r="GF135" s="186"/>
      <c r="GG135" s="186"/>
      <c r="GH135" s="186"/>
      <c r="GI135" s="186"/>
      <c r="GJ135" s="186"/>
      <c r="GK135" s="186"/>
      <c r="GL135" s="186"/>
      <c r="GM135" s="186"/>
      <c r="GN135" s="186"/>
      <c r="GO135" s="186"/>
      <c r="GP135" s="186"/>
      <c r="GQ135" s="186"/>
      <c r="GR135" s="186"/>
      <c r="GS135" s="186"/>
      <c r="GT135" s="186"/>
      <c r="GU135" s="186"/>
      <c r="GV135" s="186"/>
      <c r="GW135" s="186"/>
      <c r="GX135" s="186"/>
      <c r="GY135" s="186"/>
      <c r="GZ135" s="186"/>
      <c r="HA135" s="186"/>
      <c r="HB135" s="186"/>
      <c r="HC135" s="186"/>
      <c r="HD135" s="186"/>
      <c r="HE135" s="186"/>
      <c r="HF135" s="186"/>
      <c r="HG135" s="186"/>
      <c r="HH135" s="186"/>
      <c r="HI135" s="186"/>
      <c r="HJ135" s="186"/>
      <c r="HK135" s="186"/>
      <c r="HL135" s="186"/>
      <c r="HM135" s="186"/>
      <c r="HN135" s="186"/>
      <c r="HO135" s="186"/>
      <c r="HP135" s="186"/>
      <c r="HQ135" s="186"/>
      <c r="HR135" s="186"/>
      <c r="HS135" s="186"/>
      <c r="HT135" s="186"/>
      <c r="HU135" s="186"/>
      <c r="HV135" s="186"/>
      <c r="HW135" s="186"/>
      <c r="HX135" s="186"/>
      <c r="HY135" s="186"/>
      <c r="HZ135" s="186"/>
      <c r="IA135" s="186"/>
      <c r="IB135" s="186"/>
      <c r="IC135" s="186"/>
      <c r="ID135" s="186"/>
      <c r="IE135" s="186"/>
      <c r="IF135" s="186"/>
      <c r="IG135" s="186"/>
      <c r="IH135" s="186"/>
      <c r="II135" s="186"/>
      <c r="IJ135" s="186"/>
      <c r="IK135" s="186"/>
    </row>
    <row r="136" spans="1:245" s="284" customFormat="1" ht="48" customHeight="1" hidden="1">
      <c r="A136" s="277" t="s">
        <v>360</v>
      </c>
      <c r="B136" s="278" t="s">
        <v>359</v>
      </c>
      <c r="C136" s="279" t="s">
        <v>361</v>
      </c>
      <c r="D136" s="280"/>
      <c r="E136" s="582">
        <f>+E137</f>
        <v>0</v>
      </c>
      <c r="F136" s="582">
        <f>+F137</f>
        <v>0</v>
      </c>
      <c r="G136" s="582">
        <f>+G137</f>
        <v>0</v>
      </c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  <c r="EO136" s="283"/>
      <c r="EP136" s="283"/>
      <c r="EQ136" s="283"/>
      <c r="ER136" s="283"/>
      <c r="ES136" s="283"/>
      <c r="ET136" s="283"/>
      <c r="EU136" s="283"/>
      <c r="EV136" s="283"/>
      <c r="EW136" s="283"/>
      <c r="EX136" s="283"/>
      <c r="EY136" s="283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3"/>
      <c r="FQ136" s="283"/>
      <c r="FR136" s="283"/>
      <c r="FS136" s="283"/>
      <c r="FT136" s="283"/>
      <c r="FU136" s="283"/>
      <c r="FV136" s="283"/>
      <c r="FW136" s="283"/>
      <c r="FX136" s="283"/>
      <c r="FY136" s="283"/>
      <c r="FZ136" s="283"/>
      <c r="GA136" s="283"/>
      <c r="GB136" s="283"/>
      <c r="GC136" s="283"/>
      <c r="GD136" s="283"/>
      <c r="GE136" s="283"/>
      <c r="GF136" s="283"/>
      <c r="GG136" s="283"/>
      <c r="GH136" s="283"/>
      <c r="GI136" s="283"/>
      <c r="GJ136" s="283"/>
      <c r="GK136" s="283"/>
      <c r="GL136" s="283"/>
      <c r="GM136" s="283"/>
      <c r="GN136" s="283"/>
      <c r="GO136" s="283"/>
      <c r="GP136" s="283"/>
      <c r="GQ136" s="283"/>
      <c r="GR136" s="283"/>
      <c r="GS136" s="283"/>
      <c r="GT136" s="283"/>
      <c r="GU136" s="283"/>
      <c r="GV136" s="283"/>
      <c r="GW136" s="283"/>
      <c r="GX136" s="283"/>
      <c r="GY136" s="283"/>
      <c r="GZ136" s="283"/>
      <c r="HA136" s="283"/>
      <c r="HB136" s="283"/>
      <c r="HC136" s="283"/>
      <c r="HD136" s="283"/>
      <c r="HE136" s="283"/>
      <c r="HF136" s="283"/>
      <c r="HG136" s="283"/>
      <c r="HH136" s="283"/>
      <c r="HI136" s="283"/>
      <c r="HJ136" s="283"/>
      <c r="HK136" s="283"/>
      <c r="HL136" s="283"/>
      <c r="HM136" s="283"/>
      <c r="HN136" s="283"/>
      <c r="HO136" s="283"/>
      <c r="HP136" s="283"/>
      <c r="HQ136" s="283"/>
      <c r="HR136" s="283"/>
      <c r="HS136" s="283"/>
      <c r="HT136" s="283"/>
      <c r="HU136" s="283"/>
      <c r="HV136" s="283"/>
      <c r="HW136" s="283"/>
      <c r="HX136" s="283"/>
      <c r="HY136" s="283"/>
      <c r="HZ136" s="283"/>
      <c r="IA136" s="283"/>
      <c r="IB136" s="283"/>
      <c r="IC136" s="283"/>
      <c r="ID136" s="283"/>
      <c r="IE136" s="283"/>
      <c r="IF136" s="283"/>
      <c r="IG136" s="283"/>
      <c r="IH136" s="283"/>
      <c r="II136" s="283"/>
      <c r="IJ136" s="283"/>
      <c r="IK136" s="283"/>
    </row>
    <row r="137" spans="1:246" s="143" customFormat="1" ht="48" customHeight="1" hidden="1">
      <c r="A137" s="281" t="s">
        <v>248</v>
      </c>
      <c r="B137" s="278" t="s">
        <v>359</v>
      </c>
      <c r="C137" s="279" t="s">
        <v>361</v>
      </c>
      <c r="D137" s="282" t="s">
        <v>227</v>
      </c>
      <c r="E137" s="574"/>
      <c r="F137" s="574"/>
      <c r="G137" s="574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  <c r="BB137" s="186"/>
      <c r="BC137" s="186"/>
      <c r="BD137" s="186"/>
      <c r="BE137" s="186"/>
      <c r="BF137" s="186"/>
      <c r="BG137" s="186"/>
      <c r="BH137" s="186"/>
      <c r="BI137" s="186"/>
      <c r="BJ137" s="186"/>
      <c r="BK137" s="186"/>
      <c r="BL137" s="186"/>
      <c r="BM137" s="186"/>
      <c r="BN137" s="186"/>
      <c r="BO137" s="186"/>
      <c r="BP137" s="186"/>
      <c r="BQ137" s="186"/>
      <c r="BR137" s="186"/>
      <c r="BS137" s="186"/>
      <c r="BT137" s="186"/>
      <c r="BU137" s="186"/>
      <c r="BV137" s="186"/>
      <c r="BW137" s="186"/>
      <c r="BX137" s="186"/>
      <c r="BY137" s="186"/>
      <c r="BZ137" s="186"/>
      <c r="CA137" s="186"/>
      <c r="CB137" s="186"/>
      <c r="CC137" s="186"/>
      <c r="CD137" s="186"/>
      <c r="CE137" s="186"/>
      <c r="CF137" s="186"/>
      <c r="CG137" s="186"/>
      <c r="CH137" s="186"/>
      <c r="CI137" s="186"/>
      <c r="CJ137" s="186"/>
      <c r="CK137" s="186"/>
      <c r="CL137" s="186"/>
      <c r="CM137" s="186"/>
      <c r="CN137" s="186"/>
      <c r="CO137" s="186"/>
      <c r="CP137" s="186"/>
      <c r="CQ137" s="186"/>
      <c r="CR137" s="186"/>
      <c r="CS137" s="186"/>
      <c r="CT137" s="186"/>
      <c r="CU137" s="186"/>
      <c r="CV137" s="186"/>
      <c r="CW137" s="186"/>
      <c r="CX137" s="186"/>
      <c r="CY137" s="186"/>
      <c r="CZ137" s="186"/>
      <c r="DA137" s="186"/>
      <c r="DB137" s="186"/>
      <c r="DC137" s="186"/>
      <c r="DD137" s="186"/>
      <c r="DE137" s="186"/>
      <c r="DF137" s="186"/>
      <c r="DG137" s="186"/>
      <c r="DH137" s="186"/>
      <c r="DI137" s="186"/>
      <c r="DJ137" s="186"/>
      <c r="DK137" s="186"/>
      <c r="DL137" s="186"/>
      <c r="DM137" s="186"/>
      <c r="DN137" s="186"/>
      <c r="DO137" s="186"/>
      <c r="DP137" s="186"/>
      <c r="DQ137" s="186"/>
      <c r="DR137" s="186"/>
      <c r="DS137" s="186"/>
      <c r="DT137" s="186"/>
      <c r="DU137" s="186"/>
      <c r="DV137" s="186"/>
      <c r="DW137" s="186"/>
      <c r="DX137" s="186"/>
      <c r="DY137" s="186"/>
      <c r="DZ137" s="186"/>
      <c r="EA137" s="186"/>
      <c r="EB137" s="186"/>
      <c r="EC137" s="186"/>
      <c r="ED137" s="186"/>
      <c r="EE137" s="186"/>
      <c r="EF137" s="186"/>
      <c r="EG137" s="186"/>
      <c r="EH137" s="186"/>
      <c r="EI137" s="186"/>
      <c r="EJ137" s="186"/>
      <c r="EK137" s="186"/>
      <c r="EL137" s="186"/>
      <c r="EM137" s="186"/>
      <c r="EN137" s="186"/>
      <c r="EO137" s="186"/>
      <c r="EP137" s="186"/>
      <c r="EQ137" s="186"/>
      <c r="ER137" s="186"/>
      <c r="ES137" s="186"/>
      <c r="ET137" s="186"/>
      <c r="EU137" s="186"/>
      <c r="EV137" s="186"/>
      <c r="EW137" s="186"/>
      <c r="EX137" s="186"/>
      <c r="EY137" s="186"/>
      <c r="EZ137" s="186"/>
      <c r="FA137" s="186"/>
      <c r="FB137" s="186"/>
      <c r="FC137" s="186"/>
      <c r="FD137" s="186"/>
      <c r="FE137" s="186"/>
      <c r="FF137" s="186"/>
      <c r="FG137" s="186"/>
      <c r="FH137" s="186"/>
      <c r="FI137" s="186"/>
      <c r="FJ137" s="186"/>
      <c r="FK137" s="186"/>
      <c r="FL137" s="186"/>
      <c r="FM137" s="186"/>
      <c r="FN137" s="186"/>
      <c r="FO137" s="186"/>
      <c r="FP137" s="186"/>
      <c r="FQ137" s="186"/>
      <c r="FR137" s="186"/>
      <c r="FS137" s="186"/>
      <c r="FT137" s="186"/>
      <c r="FU137" s="186"/>
      <c r="FV137" s="186"/>
      <c r="FW137" s="186"/>
      <c r="FX137" s="186"/>
      <c r="FY137" s="186"/>
      <c r="FZ137" s="186"/>
      <c r="GA137" s="186"/>
      <c r="GB137" s="186"/>
      <c r="GC137" s="186"/>
      <c r="GD137" s="186"/>
      <c r="GE137" s="186"/>
      <c r="GF137" s="186"/>
      <c r="GG137" s="186"/>
      <c r="GH137" s="186"/>
      <c r="GI137" s="186"/>
      <c r="GJ137" s="186"/>
      <c r="GK137" s="186"/>
      <c r="GL137" s="186"/>
      <c r="GM137" s="186"/>
      <c r="GN137" s="186"/>
      <c r="GO137" s="186"/>
      <c r="GP137" s="186"/>
      <c r="GQ137" s="186"/>
      <c r="GR137" s="186"/>
      <c r="GS137" s="186"/>
      <c r="GT137" s="186"/>
      <c r="GU137" s="186"/>
      <c r="GV137" s="186"/>
      <c r="GW137" s="186"/>
      <c r="GX137" s="186"/>
      <c r="GY137" s="186"/>
      <c r="GZ137" s="186"/>
      <c r="HA137" s="186"/>
      <c r="HB137" s="186"/>
      <c r="HC137" s="186"/>
      <c r="HD137" s="186"/>
      <c r="HE137" s="186"/>
      <c r="HF137" s="186"/>
      <c r="HG137" s="186"/>
      <c r="HH137" s="186"/>
      <c r="HI137" s="186"/>
      <c r="HJ137" s="186"/>
      <c r="HK137" s="186"/>
      <c r="HL137" s="186"/>
      <c r="HM137" s="186"/>
      <c r="HN137" s="186"/>
      <c r="HO137" s="186"/>
      <c r="HP137" s="186"/>
      <c r="HQ137" s="186"/>
      <c r="HR137" s="186"/>
      <c r="HS137" s="186"/>
      <c r="HT137" s="186"/>
      <c r="HU137" s="186"/>
      <c r="HV137" s="186"/>
      <c r="HW137" s="186"/>
      <c r="HX137" s="186"/>
      <c r="HY137" s="186"/>
      <c r="HZ137" s="186"/>
      <c r="IA137" s="186"/>
      <c r="IB137" s="186"/>
      <c r="IC137" s="186"/>
      <c r="ID137" s="186"/>
      <c r="IE137" s="186"/>
      <c r="IF137" s="186"/>
      <c r="IG137" s="186"/>
      <c r="IH137" s="186"/>
      <c r="II137" s="186"/>
      <c r="IJ137" s="186"/>
      <c r="IK137" s="186"/>
      <c r="IL137" s="186"/>
    </row>
    <row r="138" spans="1:35" s="144" customFormat="1" ht="48" customHeight="1" hidden="1">
      <c r="A138" s="277" t="s">
        <v>362</v>
      </c>
      <c r="B138" s="278" t="s">
        <v>359</v>
      </c>
      <c r="C138" s="279" t="s">
        <v>363</v>
      </c>
      <c r="D138" s="285"/>
      <c r="E138" s="582">
        <f>+E139</f>
        <v>0</v>
      </c>
      <c r="F138" s="582">
        <f>+F139</f>
        <v>0</v>
      </c>
      <c r="G138" s="582">
        <f>+G139</f>
        <v>0</v>
      </c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</row>
    <row r="139" spans="1:35" s="136" customFormat="1" ht="48" customHeight="1" hidden="1">
      <c r="A139" s="281" t="s">
        <v>248</v>
      </c>
      <c r="B139" s="278" t="s">
        <v>359</v>
      </c>
      <c r="C139" s="279" t="s">
        <v>363</v>
      </c>
      <c r="D139" s="282" t="s">
        <v>227</v>
      </c>
      <c r="E139" s="575"/>
      <c r="F139" s="575"/>
      <c r="G139" s="57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</row>
    <row r="140" spans="1:35" s="136" customFormat="1" ht="41.25" customHeight="1">
      <c r="A140" s="542" t="s">
        <v>242</v>
      </c>
      <c r="B140" s="679" t="s">
        <v>364</v>
      </c>
      <c r="C140" s="680"/>
      <c r="D140" s="545"/>
      <c r="E140" s="576">
        <f aca="true" t="shared" si="20" ref="E140:G142">E141</f>
        <v>6000</v>
      </c>
      <c r="F140" s="576">
        <f t="shared" si="20"/>
        <v>0</v>
      </c>
      <c r="G140" s="576">
        <f t="shared" si="20"/>
        <v>0</v>
      </c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</row>
    <row r="141" spans="1:35" s="136" customFormat="1" ht="31.5" customHeight="1">
      <c r="A141" s="546" t="s">
        <v>273</v>
      </c>
      <c r="B141" s="679" t="s">
        <v>365</v>
      </c>
      <c r="C141" s="680"/>
      <c r="D141" s="545"/>
      <c r="E141" s="577">
        <f t="shared" si="20"/>
        <v>6000</v>
      </c>
      <c r="F141" s="576">
        <f t="shared" si="20"/>
        <v>0</v>
      </c>
      <c r="G141" s="576">
        <f t="shared" si="20"/>
        <v>0</v>
      </c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</row>
    <row r="142" spans="1:35" s="136" customFormat="1" ht="25.5" customHeight="1">
      <c r="A142" s="547" t="s">
        <v>366</v>
      </c>
      <c r="B142" s="681" t="s">
        <v>367</v>
      </c>
      <c r="C142" s="682"/>
      <c r="D142" s="545"/>
      <c r="E142" s="577">
        <f t="shared" si="20"/>
        <v>6000</v>
      </c>
      <c r="F142" s="576">
        <f t="shared" si="20"/>
        <v>0</v>
      </c>
      <c r="G142" s="576">
        <f t="shared" si="20"/>
        <v>0</v>
      </c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</row>
    <row r="143" spans="1:35" s="136" customFormat="1" ht="40.5" customHeight="1">
      <c r="A143" s="548" t="s">
        <v>248</v>
      </c>
      <c r="B143" s="679" t="s">
        <v>368</v>
      </c>
      <c r="C143" s="680"/>
      <c r="D143" s="545" t="s">
        <v>227</v>
      </c>
      <c r="E143" s="577">
        <v>6000</v>
      </c>
      <c r="F143" s="576">
        <v>0</v>
      </c>
      <c r="G143" s="576">
        <v>0</v>
      </c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</row>
    <row r="144" spans="1:7" s="186" customFormat="1" ht="30.75" customHeight="1">
      <c r="A144" s="591" t="s">
        <v>369</v>
      </c>
      <c r="B144" s="592"/>
      <c r="C144" s="593"/>
      <c r="D144" s="594"/>
      <c r="E144" s="595">
        <f>E193</f>
        <v>100000</v>
      </c>
      <c r="F144" s="595">
        <f>F193</f>
        <v>0</v>
      </c>
      <c r="G144" s="595">
        <f>G193</f>
        <v>0</v>
      </c>
    </row>
    <row r="145" spans="1:7" s="186" customFormat="1" ht="0.75" customHeight="1" hidden="1">
      <c r="A145" s="287" t="s">
        <v>370</v>
      </c>
      <c r="B145" s="672"/>
      <c r="C145" s="673"/>
      <c r="D145" s="289"/>
      <c r="E145" s="567"/>
      <c r="F145" s="567"/>
      <c r="G145" s="567"/>
    </row>
    <row r="146" spans="1:7" s="186" customFormat="1" ht="35.25" customHeight="1" hidden="1">
      <c r="A146" s="290" t="s">
        <v>371</v>
      </c>
      <c r="B146" s="672" t="s">
        <v>372</v>
      </c>
      <c r="C146" s="673"/>
      <c r="D146" s="289"/>
      <c r="E146" s="567"/>
      <c r="F146" s="567"/>
      <c r="G146" s="567"/>
    </row>
    <row r="147" spans="1:7" s="186" customFormat="1" ht="0.75" customHeight="1" hidden="1">
      <c r="A147" s="145" t="s">
        <v>373</v>
      </c>
      <c r="B147" s="672" t="s">
        <v>374</v>
      </c>
      <c r="C147" s="673"/>
      <c r="D147" s="289"/>
      <c r="E147" s="567"/>
      <c r="F147" s="567"/>
      <c r="G147" s="567"/>
    </row>
    <row r="148" spans="1:7" s="186" customFormat="1" ht="33.75" customHeight="1" hidden="1">
      <c r="A148" s="145"/>
      <c r="B148" s="288" t="s">
        <v>375</v>
      </c>
      <c r="C148" s="291" t="s">
        <v>214</v>
      </c>
      <c r="D148" s="289"/>
      <c r="E148" s="567"/>
      <c r="F148" s="567"/>
      <c r="G148" s="567"/>
    </row>
    <row r="149" spans="1:7" s="186" customFormat="1" ht="24.75" customHeight="1" hidden="1">
      <c r="A149" s="292" t="s">
        <v>376</v>
      </c>
      <c r="B149" s="672" t="s">
        <v>377</v>
      </c>
      <c r="C149" s="673"/>
      <c r="D149" s="289"/>
      <c r="E149" s="567"/>
      <c r="F149" s="567"/>
      <c r="G149" s="567"/>
    </row>
    <row r="150" spans="1:7" s="186" customFormat="1" ht="30.75" customHeight="1" hidden="1">
      <c r="A150" s="286" t="s">
        <v>248</v>
      </c>
      <c r="B150" s="672" t="s">
        <v>377</v>
      </c>
      <c r="C150" s="673"/>
      <c r="D150" s="289" t="s">
        <v>227</v>
      </c>
      <c r="E150" s="567"/>
      <c r="F150" s="567"/>
      <c r="G150" s="567"/>
    </row>
    <row r="151" spans="1:7" s="174" customFormat="1" ht="0.75" customHeight="1" hidden="1">
      <c r="A151" s="225" t="s">
        <v>378</v>
      </c>
      <c r="B151" s="256"/>
      <c r="C151" s="257"/>
      <c r="D151" s="231"/>
      <c r="E151" s="566">
        <f>E152+E156+E163</f>
        <v>0</v>
      </c>
      <c r="F151" s="566">
        <f>F152+F156+F163</f>
        <v>0</v>
      </c>
      <c r="G151" s="566">
        <f>G152+G156+G163</f>
        <v>0</v>
      </c>
    </row>
    <row r="152" spans="1:7" s="174" customFormat="1" ht="49.5" customHeight="1" hidden="1">
      <c r="A152" s="225" t="s">
        <v>379</v>
      </c>
      <c r="B152" s="211" t="s">
        <v>380</v>
      </c>
      <c r="C152" s="185" t="s">
        <v>252</v>
      </c>
      <c r="D152" s="231"/>
      <c r="E152" s="566">
        <f aca="true" t="shared" si="21" ref="E152:G153">E153</f>
        <v>0</v>
      </c>
      <c r="F152" s="566">
        <f t="shared" si="21"/>
        <v>0</v>
      </c>
      <c r="G152" s="566">
        <f t="shared" si="21"/>
        <v>0</v>
      </c>
    </row>
    <row r="153" spans="1:7" s="174" customFormat="1" ht="53.25" customHeight="1" hidden="1">
      <c r="A153" s="293" t="s">
        <v>381</v>
      </c>
      <c r="B153" s="255" t="s">
        <v>382</v>
      </c>
      <c r="C153" s="176" t="s">
        <v>252</v>
      </c>
      <c r="D153" s="232"/>
      <c r="E153" s="568">
        <f t="shared" si="21"/>
        <v>0</v>
      </c>
      <c r="F153" s="568">
        <f t="shared" si="21"/>
        <v>0</v>
      </c>
      <c r="G153" s="568">
        <f t="shared" si="21"/>
        <v>0</v>
      </c>
    </row>
    <row r="154" spans="1:7" s="174" customFormat="1" ht="36" hidden="1">
      <c r="A154" s="145" t="s">
        <v>383</v>
      </c>
      <c r="B154" s="171" t="s">
        <v>382</v>
      </c>
      <c r="C154" s="172" t="s">
        <v>384</v>
      </c>
      <c r="D154" s="148"/>
      <c r="E154" s="571">
        <f>+E155</f>
        <v>0</v>
      </c>
      <c r="F154" s="571">
        <f>+F155</f>
        <v>0</v>
      </c>
      <c r="G154" s="571">
        <f>+G155</f>
        <v>0</v>
      </c>
    </row>
    <row r="155" spans="1:7" s="174" customFormat="1" ht="18" hidden="1">
      <c r="A155" s="157" t="s">
        <v>385</v>
      </c>
      <c r="B155" s="294" t="s">
        <v>382</v>
      </c>
      <c r="C155" s="295" t="s">
        <v>384</v>
      </c>
      <c r="D155" s="173" t="s">
        <v>319</v>
      </c>
      <c r="E155" s="555"/>
      <c r="F155" s="555"/>
      <c r="G155" s="555"/>
    </row>
    <row r="156" spans="1:7" s="174" customFormat="1" ht="87" hidden="1">
      <c r="A156" s="296" t="s">
        <v>386</v>
      </c>
      <c r="B156" s="674" t="s">
        <v>387</v>
      </c>
      <c r="C156" s="675"/>
      <c r="D156" s="238"/>
      <c r="E156" s="553">
        <f>E157</f>
        <v>0</v>
      </c>
      <c r="F156" s="553">
        <f>F157</f>
        <v>0</v>
      </c>
      <c r="G156" s="553">
        <f>G157</f>
        <v>0</v>
      </c>
    </row>
    <row r="157" spans="1:7" s="174" customFormat="1" ht="90" hidden="1">
      <c r="A157" s="208" t="s">
        <v>388</v>
      </c>
      <c r="B157" s="645" t="s">
        <v>389</v>
      </c>
      <c r="C157" s="646"/>
      <c r="D157" s="247"/>
      <c r="E157" s="563"/>
      <c r="F157" s="563"/>
      <c r="G157" s="563"/>
    </row>
    <row r="158" spans="1:7" s="174" customFormat="1" ht="18" hidden="1">
      <c r="A158" s="297" t="s">
        <v>390</v>
      </c>
      <c r="B158" s="676" t="s">
        <v>391</v>
      </c>
      <c r="C158" s="677"/>
      <c r="D158" s="247"/>
      <c r="E158" s="563"/>
      <c r="F158" s="563"/>
      <c r="G158" s="563"/>
    </row>
    <row r="159" spans="1:7" s="174" customFormat="1" ht="54" hidden="1">
      <c r="A159" s="298" t="s">
        <v>392</v>
      </c>
      <c r="B159" s="676" t="s">
        <v>393</v>
      </c>
      <c r="C159" s="678"/>
      <c r="D159" s="247"/>
      <c r="E159" s="563"/>
      <c r="F159" s="563"/>
      <c r="G159" s="563"/>
    </row>
    <row r="160" spans="1:7" s="174" customFormat="1" ht="18" customHeight="1" hidden="1">
      <c r="A160" s="299" t="s">
        <v>248</v>
      </c>
      <c r="B160" s="645" t="s">
        <v>394</v>
      </c>
      <c r="C160" s="646"/>
      <c r="D160" s="247" t="s">
        <v>227</v>
      </c>
      <c r="E160" s="563"/>
      <c r="F160" s="563"/>
      <c r="G160" s="563"/>
    </row>
    <row r="161" spans="1:7" s="174" customFormat="1" ht="36" hidden="1">
      <c r="A161" s="157" t="s">
        <v>395</v>
      </c>
      <c r="B161" s="667" t="s">
        <v>396</v>
      </c>
      <c r="C161" s="668"/>
      <c r="D161" s="173"/>
      <c r="E161" s="555">
        <f>E162</f>
        <v>0</v>
      </c>
      <c r="F161" s="555">
        <f>F162</f>
        <v>0</v>
      </c>
      <c r="G161" s="555">
        <f>G162</f>
        <v>0</v>
      </c>
    </row>
    <row r="162" spans="1:7" s="174" customFormat="1" ht="36" hidden="1">
      <c r="A162" s="300" t="s">
        <v>248</v>
      </c>
      <c r="B162" s="667" t="s">
        <v>396</v>
      </c>
      <c r="C162" s="668"/>
      <c r="D162" s="173" t="s">
        <v>227</v>
      </c>
      <c r="E162" s="555"/>
      <c r="F162" s="555"/>
      <c r="G162" s="555"/>
    </row>
    <row r="163" spans="1:7" s="174" customFormat="1" ht="87" hidden="1">
      <c r="A163" s="296" t="s">
        <v>397</v>
      </c>
      <c r="B163" s="133" t="s">
        <v>398</v>
      </c>
      <c r="C163" s="128" t="s">
        <v>214</v>
      </c>
      <c r="D163" s="238"/>
      <c r="E163" s="553"/>
      <c r="F163" s="553"/>
      <c r="G163" s="553"/>
    </row>
    <row r="164" spans="1:7" s="174" customFormat="1" ht="108" hidden="1">
      <c r="A164" s="145" t="s">
        <v>399</v>
      </c>
      <c r="B164" s="669" t="s">
        <v>400</v>
      </c>
      <c r="C164" s="670"/>
      <c r="D164" s="301"/>
      <c r="E164" s="569">
        <f>E165</f>
        <v>0</v>
      </c>
      <c r="F164" s="569">
        <f>F165</f>
        <v>0</v>
      </c>
      <c r="G164" s="569">
        <f>G165</f>
        <v>0</v>
      </c>
    </row>
    <row r="165" spans="1:7" s="174" customFormat="1" ht="54" hidden="1">
      <c r="A165" s="302" t="s">
        <v>401</v>
      </c>
      <c r="B165" s="663" t="s">
        <v>402</v>
      </c>
      <c r="C165" s="671"/>
      <c r="D165" s="303"/>
      <c r="E165" s="564">
        <f>E167+E168</f>
        <v>0</v>
      </c>
      <c r="F165" s="564">
        <f>F167+F168</f>
        <v>0</v>
      </c>
      <c r="G165" s="564">
        <f>G167+G168</f>
        <v>0</v>
      </c>
    </row>
    <row r="166" spans="1:7" s="174" customFormat="1" ht="24" customHeight="1" hidden="1">
      <c r="A166" s="304" t="s">
        <v>403</v>
      </c>
      <c r="B166" s="663" t="s">
        <v>404</v>
      </c>
      <c r="C166" s="664"/>
      <c r="D166" s="303"/>
      <c r="E166" s="564"/>
      <c r="F166" s="564"/>
      <c r="G166" s="564"/>
    </row>
    <row r="167" spans="1:7" s="174" customFormat="1" ht="26.25" customHeight="1" hidden="1">
      <c r="A167" s="286" t="s">
        <v>248</v>
      </c>
      <c r="B167" s="663" t="s">
        <v>404</v>
      </c>
      <c r="C167" s="664"/>
      <c r="D167" s="303" t="s">
        <v>227</v>
      </c>
      <c r="E167" s="564"/>
      <c r="F167" s="564"/>
      <c r="G167" s="564"/>
    </row>
    <row r="168" spans="1:7" s="174" customFormat="1" ht="22.5" customHeight="1" hidden="1">
      <c r="A168" s="208" t="s">
        <v>228</v>
      </c>
      <c r="B168" s="663" t="s">
        <v>404</v>
      </c>
      <c r="C168" s="664"/>
      <c r="D168" s="303" t="s">
        <v>229</v>
      </c>
      <c r="E168" s="564">
        <v>0</v>
      </c>
      <c r="F168" s="564">
        <v>0</v>
      </c>
      <c r="G168" s="564">
        <v>0</v>
      </c>
    </row>
    <row r="169" spans="1:7" s="174" customFormat="1" ht="30" customHeight="1" hidden="1">
      <c r="A169" s="157" t="s">
        <v>405</v>
      </c>
      <c r="B169" s="305" t="s">
        <v>406</v>
      </c>
      <c r="C169" s="306" t="s">
        <v>214</v>
      </c>
      <c r="D169" s="173"/>
      <c r="E169" s="555">
        <f aca="true" t="shared" si="22" ref="E169:G170">E170</f>
        <v>0</v>
      </c>
      <c r="F169" s="555">
        <f t="shared" si="22"/>
        <v>0</v>
      </c>
      <c r="G169" s="555">
        <f t="shared" si="22"/>
        <v>0</v>
      </c>
    </row>
    <row r="170" spans="1:7" s="174" customFormat="1" ht="28.5" customHeight="1" hidden="1">
      <c r="A170" s="281" t="s">
        <v>407</v>
      </c>
      <c r="B170" s="305" t="s">
        <v>408</v>
      </c>
      <c r="C170" s="306" t="s">
        <v>214</v>
      </c>
      <c r="D170" s="173"/>
      <c r="E170" s="555">
        <f t="shared" si="22"/>
        <v>0</v>
      </c>
      <c r="F170" s="555">
        <f t="shared" si="22"/>
        <v>0</v>
      </c>
      <c r="G170" s="555">
        <f t="shared" si="22"/>
        <v>0</v>
      </c>
    </row>
    <row r="171" spans="1:7" s="174" customFormat="1" ht="27.75" customHeight="1" hidden="1">
      <c r="A171" s="194" t="s">
        <v>403</v>
      </c>
      <c r="B171" s="305" t="s">
        <v>409</v>
      </c>
      <c r="C171" s="306" t="s">
        <v>410</v>
      </c>
      <c r="D171" s="173"/>
      <c r="E171" s="555">
        <f>E172+E173</f>
        <v>0</v>
      </c>
      <c r="F171" s="555">
        <f>F172+F173</f>
        <v>0</v>
      </c>
      <c r="G171" s="555">
        <f>G172+G173</f>
        <v>0</v>
      </c>
    </row>
    <row r="172" spans="1:7" s="174" customFormat="1" ht="24" customHeight="1" hidden="1">
      <c r="A172" s="157" t="s">
        <v>248</v>
      </c>
      <c r="B172" s="305" t="s">
        <v>411</v>
      </c>
      <c r="C172" s="306" t="s">
        <v>410</v>
      </c>
      <c r="D172" s="173" t="s">
        <v>227</v>
      </c>
      <c r="E172" s="555"/>
      <c r="F172" s="555"/>
      <c r="G172" s="555"/>
    </row>
    <row r="173" spans="1:7" s="174" customFormat="1" ht="30" customHeight="1" hidden="1">
      <c r="A173" s="208" t="s">
        <v>228</v>
      </c>
      <c r="B173" s="645" t="s">
        <v>412</v>
      </c>
      <c r="C173" s="646"/>
      <c r="D173" s="247" t="s">
        <v>229</v>
      </c>
      <c r="E173" s="563"/>
      <c r="F173" s="563"/>
      <c r="G173" s="563"/>
    </row>
    <row r="174" spans="1:7" s="174" customFormat="1" ht="18">
      <c r="A174" s="225" t="s">
        <v>413</v>
      </c>
      <c r="B174" s="183"/>
      <c r="C174" s="127"/>
      <c r="D174" s="231"/>
      <c r="E174" s="566"/>
      <c r="F174" s="566"/>
      <c r="G174" s="566"/>
    </row>
    <row r="175" spans="1:35" s="310" customFormat="1" ht="106.5" customHeight="1">
      <c r="A175" s="296" t="s">
        <v>414</v>
      </c>
      <c r="B175" s="307" t="s">
        <v>415</v>
      </c>
      <c r="C175" s="308" t="s">
        <v>214</v>
      </c>
      <c r="D175" s="228"/>
      <c r="E175" s="566"/>
      <c r="F175" s="566"/>
      <c r="G175" s="566"/>
      <c r="H175" s="309"/>
      <c r="I175" s="309"/>
      <c r="J175" s="309"/>
      <c r="K175" s="309"/>
      <c r="L175" s="309"/>
      <c r="M175" s="309"/>
      <c r="N175" s="309"/>
      <c r="O175" s="309"/>
      <c r="P175" s="309"/>
      <c r="Q175" s="309"/>
      <c r="R175" s="309"/>
      <c r="S175" s="309"/>
      <c r="T175" s="309"/>
      <c r="U175" s="309"/>
      <c r="V175" s="309"/>
      <c r="W175" s="309"/>
      <c r="X175" s="309"/>
      <c r="Y175" s="309"/>
      <c r="Z175" s="309"/>
      <c r="AA175" s="309"/>
      <c r="AB175" s="309"/>
      <c r="AC175" s="309"/>
      <c r="AD175" s="309"/>
      <c r="AE175" s="309"/>
      <c r="AF175" s="309"/>
      <c r="AG175" s="309"/>
      <c r="AH175" s="309"/>
      <c r="AI175" s="309"/>
    </row>
    <row r="176" spans="1:35" s="150" customFormat="1" ht="115.5" customHeight="1">
      <c r="A176" s="145" t="s">
        <v>416</v>
      </c>
      <c r="B176" s="311" t="s">
        <v>417</v>
      </c>
      <c r="C176" s="312" t="s">
        <v>214</v>
      </c>
      <c r="D176" s="148"/>
      <c r="E176" s="568"/>
      <c r="F176" s="568"/>
      <c r="G176" s="568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</row>
    <row r="177" spans="1:35" s="150" customFormat="1" ht="0.75" customHeight="1">
      <c r="A177" s="145" t="s">
        <v>418</v>
      </c>
      <c r="B177" s="665" t="s">
        <v>419</v>
      </c>
      <c r="C177" s="666"/>
      <c r="D177" s="148"/>
      <c r="E177" s="571">
        <v>100000</v>
      </c>
      <c r="F177" s="571">
        <v>9600</v>
      </c>
      <c r="G177" s="571">
        <v>100</v>
      </c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</row>
    <row r="178" spans="1:35" s="150" customFormat="1" ht="18" hidden="1">
      <c r="A178" s="157" t="s">
        <v>228</v>
      </c>
      <c r="B178" s="665" t="s">
        <v>419</v>
      </c>
      <c r="C178" s="666"/>
      <c r="D178" s="148" t="s">
        <v>229</v>
      </c>
      <c r="E178" s="571"/>
      <c r="F178" s="571"/>
      <c r="G178" s="571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  <c r="AH178" s="149"/>
      <c r="AI178" s="149"/>
    </row>
    <row r="179" spans="1:35" s="150" customFormat="1" ht="36" hidden="1">
      <c r="A179" s="313" t="s">
        <v>248</v>
      </c>
      <c r="B179" s="665" t="s">
        <v>419</v>
      </c>
      <c r="C179" s="666"/>
      <c r="D179" s="148" t="s">
        <v>227</v>
      </c>
      <c r="E179" s="571"/>
      <c r="F179" s="571"/>
      <c r="G179" s="571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</row>
    <row r="180" spans="1:35" s="150" customFormat="1" ht="21.75" customHeight="1">
      <c r="A180" s="204" t="s">
        <v>420</v>
      </c>
      <c r="B180" s="314" t="s">
        <v>421</v>
      </c>
      <c r="C180" s="178" t="s">
        <v>214</v>
      </c>
      <c r="D180" s="148"/>
      <c r="E180" s="568"/>
      <c r="F180" s="568"/>
      <c r="G180" s="568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</row>
    <row r="181" spans="1:7" s="149" customFormat="1" ht="18">
      <c r="A181" s="145" t="s">
        <v>422</v>
      </c>
      <c r="B181" s="311" t="s">
        <v>423</v>
      </c>
      <c r="C181" s="312" t="s">
        <v>424</v>
      </c>
      <c r="D181" s="148"/>
      <c r="E181" s="568"/>
      <c r="F181" s="568"/>
      <c r="G181" s="568"/>
    </row>
    <row r="182" spans="1:7" s="149" customFormat="1" ht="33" customHeight="1">
      <c r="A182" s="156" t="s">
        <v>226</v>
      </c>
      <c r="B182" s="311" t="s">
        <v>423</v>
      </c>
      <c r="C182" s="312" t="s">
        <v>424</v>
      </c>
      <c r="D182" s="148" t="s">
        <v>227</v>
      </c>
      <c r="E182" s="568"/>
      <c r="F182" s="568"/>
      <c r="G182" s="568"/>
    </row>
    <row r="183" spans="1:7" s="149" customFormat="1" ht="36" customHeight="1" hidden="1">
      <c r="A183" s="157" t="s">
        <v>228</v>
      </c>
      <c r="B183" s="311" t="s">
        <v>423</v>
      </c>
      <c r="C183" s="312" t="s">
        <v>425</v>
      </c>
      <c r="D183" s="148" t="s">
        <v>229</v>
      </c>
      <c r="E183" s="571"/>
      <c r="F183" s="571"/>
      <c r="G183" s="571"/>
    </row>
    <row r="184" spans="1:35" s="150" customFormat="1" ht="37.5" customHeight="1" hidden="1">
      <c r="A184" s="145" t="s">
        <v>426</v>
      </c>
      <c r="B184" s="171" t="s">
        <v>427</v>
      </c>
      <c r="C184" s="172" t="s">
        <v>428</v>
      </c>
      <c r="D184" s="148"/>
      <c r="E184" s="571">
        <f>SUM(E185:E186)</f>
        <v>0</v>
      </c>
      <c r="F184" s="571">
        <f>SUM(F185:F186)</f>
        <v>0</v>
      </c>
      <c r="G184" s="571">
        <f>SUM(G185:G186)</f>
        <v>0</v>
      </c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</row>
    <row r="185" spans="1:7" s="149" customFormat="1" ht="39.75" customHeight="1" hidden="1">
      <c r="A185" s="313" t="s">
        <v>248</v>
      </c>
      <c r="B185" s="311" t="s">
        <v>427</v>
      </c>
      <c r="C185" s="312" t="s">
        <v>428</v>
      </c>
      <c r="D185" s="148" t="s">
        <v>227</v>
      </c>
      <c r="E185" s="571"/>
      <c r="F185" s="571"/>
      <c r="G185" s="571"/>
    </row>
    <row r="186" spans="1:7" s="149" customFormat="1" ht="33.75" customHeight="1" hidden="1">
      <c r="A186" s="157" t="s">
        <v>228</v>
      </c>
      <c r="B186" s="311" t="s">
        <v>427</v>
      </c>
      <c r="C186" s="312" t="s">
        <v>428</v>
      </c>
      <c r="D186" s="148" t="s">
        <v>229</v>
      </c>
      <c r="E186" s="571"/>
      <c r="F186" s="571"/>
      <c r="G186" s="571"/>
    </row>
    <row r="187" spans="1:7" s="149" customFormat="1" ht="32.25" customHeight="1" hidden="1">
      <c r="A187" s="281" t="s">
        <v>429</v>
      </c>
      <c r="B187" s="311" t="s">
        <v>430</v>
      </c>
      <c r="C187" s="312" t="s">
        <v>214</v>
      </c>
      <c r="D187" s="148"/>
      <c r="E187" s="571">
        <f aca="true" t="shared" si="23" ref="E187:G188">E188</f>
        <v>0</v>
      </c>
      <c r="F187" s="571">
        <f t="shared" si="23"/>
        <v>0</v>
      </c>
      <c r="G187" s="571">
        <f t="shared" si="23"/>
        <v>0</v>
      </c>
    </row>
    <row r="188" spans="1:7" s="149" customFormat="1" ht="37.5" customHeight="1" hidden="1">
      <c r="A188" s="145" t="s">
        <v>422</v>
      </c>
      <c r="B188" s="311" t="s">
        <v>430</v>
      </c>
      <c r="C188" s="312" t="s">
        <v>425</v>
      </c>
      <c r="D188" s="148"/>
      <c r="E188" s="571">
        <f t="shared" si="23"/>
        <v>0</v>
      </c>
      <c r="F188" s="571">
        <f t="shared" si="23"/>
        <v>0</v>
      </c>
      <c r="G188" s="571">
        <f t="shared" si="23"/>
        <v>0</v>
      </c>
    </row>
    <row r="189" spans="1:7" s="149" customFormat="1" ht="39" customHeight="1" hidden="1">
      <c r="A189" s="313" t="s">
        <v>248</v>
      </c>
      <c r="B189" s="311" t="s">
        <v>430</v>
      </c>
      <c r="C189" s="312" t="s">
        <v>425</v>
      </c>
      <c r="D189" s="148" t="s">
        <v>227</v>
      </c>
      <c r="E189" s="571"/>
      <c r="F189" s="571"/>
      <c r="G189" s="571"/>
    </row>
    <row r="190" spans="1:7" s="149" customFormat="1" ht="35.25" customHeight="1" hidden="1">
      <c r="A190" s="281" t="s">
        <v>431</v>
      </c>
      <c r="B190" s="311" t="s">
        <v>430</v>
      </c>
      <c r="C190" s="312" t="s">
        <v>214</v>
      </c>
      <c r="D190" s="148"/>
      <c r="E190" s="571">
        <f>E191+E193</f>
        <v>100000</v>
      </c>
      <c r="F190" s="571">
        <f>F191+F193</f>
        <v>0</v>
      </c>
      <c r="G190" s="571">
        <f>G191+G193</f>
        <v>0</v>
      </c>
    </row>
    <row r="191" spans="1:7" s="149" customFormat="1" ht="32.25" customHeight="1" hidden="1">
      <c r="A191" s="204" t="s">
        <v>432</v>
      </c>
      <c r="B191" s="311" t="s">
        <v>433</v>
      </c>
      <c r="C191" s="312" t="s">
        <v>434</v>
      </c>
      <c r="D191" s="148"/>
      <c r="E191" s="571">
        <f>E192</f>
        <v>0</v>
      </c>
      <c r="F191" s="571">
        <f>F192</f>
        <v>0</v>
      </c>
      <c r="G191" s="571">
        <f>G192</f>
        <v>0</v>
      </c>
    </row>
    <row r="192" spans="1:7" s="149" customFormat="1" ht="36" hidden="1">
      <c r="A192" s="157" t="s">
        <v>248</v>
      </c>
      <c r="B192" s="311" t="s">
        <v>430</v>
      </c>
      <c r="C192" s="312" t="s">
        <v>434</v>
      </c>
      <c r="D192" s="148" t="s">
        <v>227</v>
      </c>
      <c r="E192" s="571"/>
      <c r="F192" s="571"/>
      <c r="G192" s="571"/>
    </row>
    <row r="193" spans="1:7" s="149" customFormat="1" ht="37.5" customHeight="1">
      <c r="A193" s="204" t="s">
        <v>435</v>
      </c>
      <c r="B193" s="311" t="s">
        <v>436</v>
      </c>
      <c r="C193" s="312" t="s">
        <v>425</v>
      </c>
      <c r="D193" s="148"/>
      <c r="E193" s="571">
        <f>E194</f>
        <v>100000</v>
      </c>
      <c r="F193" s="571">
        <f>F194</f>
        <v>0</v>
      </c>
      <c r="G193" s="571">
        <f>G194</f>
        <v>0</v>
      </c>
    </row>
    <row r="194" spans="1:7" s="149" customFormat="1" ht="33" customHeight="1">
      <c r="A194" s="156" t="s">
        <v>226</v>
      </c>
      <c r="B194" s="311" t="s">
        <v>436</v>
      </c>
      <c r="C194" s="312" t="s">
        <v>425</v>
      </c>
      <c r="D194" s="148" t="s">
        <v>227</v>
      </c>
      <c r="E194" s="571">
        <v>100000</v>
      </c>
      <c r="F194" s="571">
        <v>0</v>
      </c>
      <c r="G194" s="571">
        <v>0</v>
      </c>
    </row>
    <row r="195" spans="1:7" s="149" customFormat="1" ht="31.5" customHeight="1" hidden="1">
      <c r="A195" s="315" t="s">
        <v>437</v>
      </c>
      <c r="B195" s="311" t="s">
        <v>438</v>
      </c>
      <c r="C195" s="312" t="s">
        <v>214</v>
      </c>
      <c r="D195" s="148"/>
      <c r="E195" s="571">
        <f aca="true" t="shared" si="24" ref="E195:G196">E196</f>
        <v>0</v>
      </c>
      <c r="F195" s="571">
        <f t="shared" si="24"/>
        <v>0</v>
      </c>
      <c r="G195" s="571">
        <f t="shared" si="24"/>
        <v>0</v>
      </c>
    </row>
    <row r="196" spans="1:7" s="149" customFormat="1" ht="33.75" customHeight="1" hidden="1">
      <c r="A196" s="145" t="s">
        <v>422</v>
      </c>
      <c r="B196" s="311" t="s">
        <v>438</v>
      </c>
      <c r="C196" s="312" t="s">
        <v>425</v>
      </c>
      <c r="D196" s="148"/>
      <c r="E196" s="571">
        <f t="shared" si="24"/>
        <v>0</v>
      </c>
      <c r="F196" s="571">
        <f t="shared" si="24"/>
        <v>0</v>
      </c>
      <c r="G196" s="571">
        <f t="shared" si="24"/>
        <v>0</v>
      </c>
    </row>
    <row r="197" spans="1:7" s="149" customFormat="1" ht="33.75" customHeight="1" hidden="1">
      <c r="A197" s="300" t="s">
        <v>248</v>
      </c>
      <c r="B197" s="311" t="s">
        <v>438</v>
      </c>
      <c r="C197" s="312" t="s">
        <v>425</v>
      </c>
      <c r="D197" s="148" t="s">
        <v>227</v>
      </c>
      <c r="E197" s="571"/>
      <c r="F197" s="571"/>
      <c r="G197" s="571"/>
    </row>
    <row r="198" spans="1:7" s="149" customFormat="1" ht="27.75" customHeight="1" hidden="1">
      <c r="A198" s="157"/>
      <c r="B198" s="311"/>
      <c r="C198" s="312"/>
      <c r="D198" s="148"/>
      <c r="E198" s="571"/>
      <c r="F198" s="571"/>
      <c r="G198" s="571"/>
    </row>
    <row r="199" spans="1:7" s="149" customFormat="1" ht="30" customHeight="1" hidden="1">
      <c r="A199" s="297" t="s">
        <v>439</v>
      </c>
      <c r="B199" s="657" t="s">
        <v>440</v>
      </c>
      <c r="C199" s="658"/>
      <c r="D199" s="316"/>
      <c r="E199" s="578"/>
      <c r="F199" s="578"/>
      <c r="G199" s="578"/>
    </row>
    <row r="200" spans="1:7" s="149" customFormat="1" ht="31.5" customHeight="1" hidden="1">
      <c r="A200" s="299" t="s">
        <v>248</v>
      </c>
      <c r="B200" s="657" t="s">
        <v>440</v>
      </c>
      <c r="C200" s="658"/>
      <c r="D200" s="316" t="s">
        <v>227</v>
      </c>
      <c r="E200" s="578"/>
      <c r="F200" s="578"/>
      <c r="G200" s="578"/>
    </row>
    <row r="201" spans="1:7" s="149" customFormat="1" ht="27.75" customHeight="1" hidden="1">
      <c r="A201" s="281" t="s">
        <v>441</v>
      </c>
      <c r="B201" s="317" t="s">
        <v>423</v>
      </c>
      <c r="C201" s="318" t="s">
        <v>214</v>
      </c>
      <c r="D201" s="316"/>
      <c r="E201" s="578">
        <f>E202+E205</f>
        <v>0</v>
      </c>
      <c r="F201" s="578">
        <f>F202+F205</f>
        <v>0</v>
      </c>
      <c r="G201" s="578">
        <f>G202+G205</f>
        <v>0</v>
      </c>
    </row>
    <row r="202" spans="1:7" s="149" customFormat="1" ht="24.75" customHeight="1" hidden="1">
      <c r="A202" s="242" t="s">
        <v>442</v>
      </c>
      <c r="B202" s="311" t="s">
        <v>443</v>
      </c>
      <c r="C202" s="312" t="s">
        <v>444</v>
      </c>
      <c r="D202" s="148"/>
      <c r="E202" s="571">
        <f>E203</f>
        <v>0</v>
      </c>
      <c r="F202" s="571">
        <f>F203</f>
        <v>0</v>
      </c>
      <c r="G202" s="571">
        <f>G203</f>
        <v>0</v>
      </c>
    </row>
    <row r="203" spans="1:7" s="149" customFormat="1" ht="32.25" customHeight="1" hidden="1">
      <c r="A203" s="313" t="s">
        <v>248</v>
      </c>
      <c r="B203" s="311" t="s">
        <v>445</v>
      </c>
      <c r="C203" s="312" t="s">
        <v>444</v>
      </c>
      <c r="D203" s="148" t="s">
        <v>227</v>
      </c>
      <c r="E203" s="571"/>
      <c r="F203" s="571"/>
      <c r="G203" s="571"/>
    </row>
    <row r="204" spans="1:7" s="149" customFormat="1" ht="26.25" customHeight="1" hidden="1">
      <c r="A204" s="157" t="s">
        <v>228</v>
      </c>
      <c r="B204" s="311" t="s">
        <v>446</v>
      </c>
      <c r="C204" s="312" t="s">
        <v>447</v>
      </c>
      <c r="D204" s="148" t="s">
        <v>229</v>
      </c>
      <c r="E204" s="571"/>
      <c r="F204" s="571"/>
      <c r="G204" s="571"/>
    </row>
    <row r="205" spans="1:7" s="149" customFormat="1" ht="31.5" customHeight="1" hidden="1">
      <c r="A205" s="194" t="s">
        <v>448</v>
      </c>
      <c r="B205" s="311" t="s">
        <v>449</v>
      </c>
      <c r="C205" s="312" t="s">
        <v>444</v>
      </c>
      <c r="D205" s="148"/>
      <c r="E205" s="571">
        <f>E206</f>
        <v>0</v>
      </c>
      <c r="F205" s="571">
        <f>F206</f>
        <v>0</v>
      </c>
      <c r="G205" s="571">
        <f>G206</f>
        <v>0</v>
      </c>
    </row>
    <row r="206" spans="1:7" s="149" customFormat="1" ht="30" customHeight="1" hidden="1">
      <c r="A206" s="313" t="s">
        <v>248</v>
      </c>
      <c r="B206" s="311" t="s">
        <v>449</v>
      </c>
      <c r="C206" s="312" t="s">
        <v>444</v>
      </c>
      <c r="D206" s="148" t="s">
        <v>227</v>
      </c>
      <c r="E206" s="571"/>
      <c r="F206" s="571"/>
      <c r="G206" s="571"/>
    </row>
    <row r="207" spans="1:7" s="149" customFormat="1" ht="28.5" customHeight="1" hidden="1">
      <c r="A207" s="319"/>
      <c r="B207" s="311"/>
      <c r="C207" s="312"/>
      <c r="D207" s="148"/>
      <c r="E207" s="571"/>
      <c r="F207" s="571"/>
      <c r="G207" s="571"/>
    </row>
    <row r="208" spans="1:7" s="149" customFormat="1" ht="28.5" customHeight="1" hidden="1">
      <c r="A208" s="319"/>
      <c r="B208" s="311"/>
      <c r="C208" s="312"/>
      <c r="D208" s="148"/>
      <c r="E208" s="571"/>
      <c r="F208" s="571"/>
      <c r="G208" s="571"/>
    </row>
    <row r="209" spans="1:7" s="149" customFormat="1" ht="21" customHeight="1" hidden="1">
      <c r="A209" s="320" t="s">
        <v>450</v>
      </c>
      <c r="B209" s="184"/>
      <c r="C209" s="141"/>
      <c r="D209" s="177"/>
      <c r="E209" s="553">
        <f aca="true" t="shared" si="25" ref="E209:G211">+E210</f>
        <v>1000</v>
      </c>
      <c r="F209" s="553">
        <f t="shared" si="25"/>
        <v>1000</v>
      </c>
      <c r="G209" s="553">
        <f t="shared" si="25"/>
        <v>1000</v>
      </c>
    </row>
    <row r="210" spans="1:7" s="149" customFormat="1" ht="22.5" customHeight="1" hidden="1">
      <c r="A210" s="320" t="s">
        <v>451</v>
      </c>
      <c r="B210" s="184"/>
      <c r="C210" s="141"/>
      <c r="D210" s="177"/>
      <c r="E210" s="553">
        <f t="shared" si="25"/>
        <v>1000</v>
      </c>
      <c r="F210" s="553">
        <f t="shared" si="25"/>
        <v>1000</v>
      </c>
      <c r="G210" s="553">
        <f t="shared" si="25"/>
        <v>1000</v>
      </c>
    </row>
    <row r="211" spans="1:7" s="149" customFormat="1" ht="28.5" customHeight="1" hidden="1">
      <c r="A211" s="320" t="s">
        <v>452</v>
      </c>
      <c r="B211" s="154" t="s">
        <v>453</v>
      </c>
      <c r="C211" s="155" t="s">
        <v>214</v>
      </c>
      <c r="D211" s="161"/>
      <c r="E211" s="553">
        <f t="shared" si="25"/>
        <v>1000</v>
      </c>
      <c r="F211" s="553">
        <f t="shared" si="25"/>
        <v>1000</v>
      </c>
      <c r="G211" s="553">
        <f t="shared" si="25"/>
        <v>1000</v>
      </c>
    </row>
    <row r="212" spans="1:7" s="149" customFormat="1" ht="28.5" customHeight="1" hidden="1">
      <c r="A212" s="319" t="s">
        <v>454</v>
      </c>
      <c r="B212" s="321" t="s">
        <v>455</v>
      </c>
      <c r="C212" s="147" t="s">
        <v>214</v>
      </c>
      <c r="D212" s="177"/>
      <c r="E212" s="555">
        <f aca="true" t="shared" si="26" ref="E212:G213">E213</f>
        <v>1000</v>
      </c>
      <c r="F212" s="555">
        <f t="shared" si="26"/>
        <v>1000</v>
      </c>
      <c r="G212" s="555">
        <f t="shared" si="26"/>
        <v>1000</v>
      </c>
    </row>
    <row r="213" spans="1:7" s="149" customFormat="1" ht="51.75" hidden="1">
      <c r="A213" s="241" t="s">
        <v>456</v>
      </c>
      <c r="B213" s="321" t="s">
        <v>457</v>
      </c>
      <c r="C213" s="147" t="s">
        <v>214</v>
      </c>
      <c r="D213" s="177"/>
      <c r="E213" s="555">
        <f t="shared" si="26"/>
        <v>1000</v>
      </c>
      <c r="F213" s="555">
        <f t="shared" si="26"/>
        <v>1000</v>
      </c>
      <c r="G213" s="555">
        <f t="shared" si="26"/>
        <v>1000</v>
      </c>
    </row>
    <row r="214" spans="1:7" s="149" customFormat="1" ht="20.25" customHeight="1" hidden="1">
      <c r="A214" s="319" t="s">
        <v>458</v>
      </c>
      <c r="B214" s="321" t="s">
        <v>457</v>
      </c>
      <c r="C214" s="147" t="s">
        <v>459</v>
      </c>
      <c r="D214" s="177"/>
      <c r="E214" s="555">
        <f>+E215</f>
        <v>1000</v>
      </c>
      <c r="F214" s="555">
        <f>+F215</f>
        <v>1000</v>
      </c>
      <c r="G214" s="555">
        <f>+G215</f>
        <v>1000</v>
      </c>
    </row>
    <row r="215" spans="1:7" s="149" customFormat="1" ht="18.75" customHeight="1" hidden="1">
      <c r="A215" s="313" t="s">
        <v>248</v>
      </c>
      <c r="B215" s="321" t="s">
        <v>457</v>
      </c>
      <c r="C215" s="147" t="s">
        <v>459</v>
      </c>
      <c r="D215" s="177" t="s">
        <v>227</v>
      </c>
      <c r="E215" s="555">
        <v>1000</v>
      </c>
      <c r="F215" s="555">
        <v>1000</v>
      </c>
      <c r="G215" s="555">
        <v>1000</v>
      </c>
    </row>
    <row r="216" spans="1:7" s="174" customFormat="1" ht="18">
      <c r="A216" s="137" t="s">
        <v>460</v>
      </c>
      <c r="B216" s="183"/>
      <c r="C216" s="127"/>
      <c r="D216" s="153"/>
      <c r="E216" s="580">
        <f>E217</f>
        <v>599107.84</v>
      </c>
      <c r="F216" s="580">
        <f>F217</f>
        <v>130314</v>
      </c>
      <c r="G216" s="580">
        <f>G217</f>
        <v>125012</v>
      </c>
    </row>
    <row r="217" spans="1:7" s="174" customFormat="1" ht="18">
      <c r="A217" s="137" t="s">
        <v>461</v>
      </c>
      <c r="B217" s="256"/>
      <c r="C217" s="257"/>
      <c r="D217" s="153"/>
      <c r="E217" s="551">
        <f>E218</f>
        <v>599107.84</v>
      </c>
      <c r="F217" s="551">
        <f aca="true" t="shared" si="27" ref="F217:G219">F218</f>
        <v>130314</v>
      </c>
      <c r="G217" s="551">
        <f t="shared" si="27"/>
        <v>125012</v>
      </c>
    </row>
    <row r="218" spans="1:7" s="174" customFormat="1" ht="73.5" customHeight="1">
      <c r="A218" s="296" t="s">
        <v>462</v>
      </c>
      <c r="B218" s="211" t="s">
        <v>463</v>
      </c>
      <c r="C218" s="185" t="s">
        <v>214</v>
      </c>
      <c r="D218" s="153"/>
      <c r="E218" s="551">
        <f>E219</f>
        <v>599107.84</v>
      </c>
      <c r="F218" s="551">
        <f t="shared" si="27"/>
        <v>130314</v>
      </c>
      <c r="G218" s="551">
        <f t="shared" si="27"/>
        <v>125012</v>
      </c>
    </row>
    <row r="219" spans="1:7" s="174" customFormat="1" ht="85.5" customHeight="1">
      <c r="A219" s="151" t="s">
        <v>464</v>
      </c>
      <c r="B219" s="255" t="s">
        <v>465</v>
      </c>
      <c r="C219" s="176" t="s">
        <v>214</v>
      </c>
      <c r="D219" s="173"/>
      <c r="E219" s="551">
        <f>E220</f>
        <v>599107.84</v>
      </c>
      <c r="F219" s="551">
        <f t="shared" si="27"/>
        <v>130314</v>
      </c>
      <c r="G219" s="551">
        <f t="shared" si="27"/>
        <v>125012</v>
      </c>
    </row>
    <row r="220" spans="1:7" s="174" customFormat="1" ht="57" customHeight="1">
      <c r="A220" s="322" t="s">
        <v>466</v>
      </c>
      <c r="B220" s="255" t="s">
        <v>467</v>
      </c>
      <c r="C220" s="176" t="s">
        <v>214</v>
      </c>
      <c r="D220" s="177"/>
      <c r="E220" s="551">
        <f>E221+E223+E225</f>
        <v>599107.84</v>
      </c>
      <c r="F220" s="551">
        <f>F221+F223+F225</f>
        <v>130314</v>
      </c>
      <c r="G220" s="551">
        <f>G221+G223+G225</f>
        <v>125012</v>
      </c>
    </row>
    <row r="221" spans="1:7" s="174" customFormat="1" ht="45" customHeight="1">
      <c r="A221" s="515" t="s">
        <v>617</v>
      </c>
      <c r="B221" s="519" t="s">
        <v>467</v>
      </c>
      <c r="C221" s="520" t="s">
        <v>470</v>
      </c>
      <c r="D221" s="521"/>
      <c r="E221" s="576">
        <f>E222</f>
        <v>407911</v>
      </c>
      <c r="F221" s="576">
        <f>F222</f>
        <v>118720</v>
      </c>
      <c r="G221" s="576">
        <f>G222</f>
        <v>114012</v>
      </c>
    </row>
    <row r="222" spans="1:7" s="174" customFormat="1" ht="71.25" customHeight="1">
      <c r="A222" s="522" t="s">
        <v>219</v>
      </c>
      <c r="B222" s="519" t="s">
        <v>467</v>
      </c>
      <c r="C222" s="520" t="s">
        <v>470</v>
      </c>
      <c r="D222" s="517" t="s">
        <v>220</v>
      </c>
      <c r="E222" s="581">
        <v>407911</v>
      </c>
      <c r="F222" s="581">
        <v>118720</v>
      </c>
      <c r="G222" s="581">
        <v>114012</v>
      </c>
    </row>
    <row r="223" spans="1:7" s="174" customFormat="1" ht="57.75" customHeight="1">
      <c r="A223" s="523" t="s">
        <v>482</v>
      </c>
      <c r="B223" s="519" t="s">
        <v>467</v>
      </c>
      <c r="C223" s="520" t="s">
        <v>471</v>
      </c>
      <c r="D223" s="517" t="s">
        <v>220</v>
      </c>
      <c r="E223" s="581">
        <v>86932</v>
      </c>
      <c r="F223" s="581">
        <v>0</v>
      </c>
      <c r="G223" s="581">
        <v>0</v>
      </c>
    </row>
    <row r="224" spans="1:7" s="174" customFormat="1" ht="69" customHeight="1">
      <c r="A224" s="522" t="s">
        <v>219</v>
      </c>
      <c r="B224" s="519" t="s">
        <v>467</v>
      </c>
      <c r="C224" s="520" t="s">
        <v>471</v>
      </c>
      <c r="D224" s="517" t="s">
        <v>220</v>
      </c>
      <c r="E224" s="581">
        <v>86932</v>
      </c>
      <c r="F224" s="581">
        <v>0</v>
      </c>
      <c r="G224" s="581">
        <v>0</v>
      </c>
    </row>
    <row r="225" spans="1:7" s="174" customFormat="1" ht="37.5" customHeight="1">
      <c r="A225" s="524" t="s">
        <v>468</v>
      </c>
      <c r="B225" s="519" t="s">
        <v>467</v>
      </c>
      <c r="C225" s="520" t="s">
        <v>469</v>
      </c>
      <c r="D225" s="517"/>
      <c r="E225" s="581">
        <f>E226+E227</f>
        <v>104264.84</v>
      </c>
      <c r="F225" s="581">
        <f>F226+F227</f>
        <v>11594</v>
      </c>
      <c r="G225" s="581">
        <f>G226+G227</f>
        <v>11000</v>
      </c>
    </row>
    <row r="226" spans="1:7" s="174" customFormat="1" ht="38.25" customHeight="1">
      <c r="A226" s="156" t="s">
        <v>226</v>
      </c>
      <c r="B226" s="214" t="s">
        <v>467</v>
      </c>
      <c r="C226" s="323" t="s">
        <v>469</v>
      </c>
      <c r="D226" s="173" t="s">
        <v>227</v>
      </c>
      <c r="E226" s="579">
        <v>99844.68</v>
      </c>
      <c r="F226" s="555">
        <v>9594</v>
      </c>
      <c r="G226" s="555">
        <v>10000</v>
      </c>
    </row>
    <row r="227" spans="1:9" s="174" customFormat="1" ht="41.25" customHeight="1">
      <c r="A227" s="157" t="s">
        <v>228</v>
      </c>
      <c r="B227" s="214" t="s">
        <v>467</v>
      </c>
      <c r="C227" s="323" t="s">
        <v>469</v>
      </c>
      <c r="D227" s="173" t="s">
        <v>229</v>
      </c>
      <c r="E227" s="555">
        <v>4420.16</v>
      </c>
      <c r="F227" s="555">
        <v>2000</v>
      </c>
      <c r="G227" s="555">
        <v>1000</v>
      </c>
      <c r="I227" s="445">
        <f>E227+E226+E223+E222</f>
        <v>599107.84</v>
      </c>
    </row>
    <row r="228" spans="1:7" s="174" customFormat="1" ht="51.75" hidden="1">
      <c r="A228" s="324" t="s">
        <v>472</v>
      </c>
      <c r="B228" s="701" t="s">
        <v>473</v>
      </c>
      <c r="C228" s="702"/>
      <c r="D228" s="173"/>
      <c r="E228" s="555">
        <f>E229</f>
        <v>0</v>
      </c>
      <c r="F228" s="555">
        <f>F229</f>
        <v>0</v>
      </c>
      <c r="G228" s="555">
        <f>G229</f>
        <v>0</v>
      </c>
    </row>
    <row r="229" spans="1:7" s="174" customFormat="1" ht="2.25" customHeight="1">
      <c r="A229" s="151" t="s">
        <v>219</v>
      </c>
      <c r="B229" s="703" t="s">
        <v>474</v>
      </c>
      <c r="C229" s="704"/>
      <c r="D229" s="173" t="s">
        <v>220</v>
      </c>
      <c r="E229" s="555"/>
      <c r="F229" s="555"/>
      <c r="G229" s="555"/>
    </row>
    <row r="230" spans="1:7" s="174" customFormat="1" ht="24" customHeight="1" hidden="1">
      <c r="A230" s="297" t="s">
        <v>475</v>
      </c>
      <c r="B230" s="325" t="s">
        <v>476</v>
      </c>
      <c r="C230" s="326" t="s">
        <v>477</v>
      </c>
      <c r="D230" s="247"/>
      <c r="E230" s="563">
        <f>E231</f>
        <v>0</v>
      </c>
      <c r="F230" s="563">
        <f>F231</f>
        <v>0</v>
      </c>
      <c r="G230" s="563">
        <f>G231</f>
        <v>0</v>
      </c>
    </row>
    <row r="231" spans="1:7" s="174" customFormat="1" ht="24.75" customHeight="1" hidden="1">
      <c r="A231" s="286" t="s">
        <v>248</v>
      </c>
      <c r="B231" s="325" t="s">
        <v>476</v>
      </c>
      <c r="C231" s="326" t="s">
        <v>477</v>
      </c>
      <c r="D231" s="247" t="s">
        <v>227</v>
      </c>
      <c r="E231" s="563"/>
      <c r="F231" s="563"/>
      <c r="G231" s="563"/>
    </row>
    <row r="232" spans="1:7" s="174" customFormat="1" ht="27.75" customHeight="1" hidden="1">
      <c r="A232" s="249" t="s">
        <v>478</v>
      </c>
      <c r="B232" s="325" t="s">
        <v>476</v>
      </c>
      <c r="C232" s="326" t="s">
        <v>479</v>
      </c>
      <c r="D232" s="247"/>
      <c r="E232" s="563">
        <f>E233</f>
        <v>0</v>
      </c>
      <c r="F232" s="563">
        <f>F233</f>
        <v>0</v>
      </c>
      <c r="G232" s="563">
        <f>G233</f>
        <v>0</v>
      </c>
    </row>
    <row r="233" spans="1:7" s="174" customFormat="1" ht="27.75" customHeight="1" hidden="1">
      <c r="A233" s="196" t="s">
        <v>219</v>
      </c>
      <c r="B233" s="325" t="s">
        <v>476</v>
      </c>
      <c r="C233" s="326" t="s">
        <v>479</v>
      </c>
      <c r="D233" s="247" t="s">
        <v>220</v>
      </c>
      <c r="E233" s="563"/>
      <c r="F233" s="563"/>
      <c r="G233" s="563"/>
    </row>
    <row r="234" spans="1:35" s="150" customFormat="1" ht="24" customHeight="1" hidden="1">
      <c r="A234" s="151" t="s">
        <v>480</v>
      </c>
      <c r="B234" s="146" t="s">
        <v>481</v>
      </c>
      <c r="C234" s="147" t="s">
        <v>214</v>
      </c>
      <c r="D234" s="327"/>
      <c r="E234" s="571">
        <f>E237</f>
        <v>0</v>
      </c>
      <c r="F234" s="571">
        <f>F237</f>
        <v>0</v>
      </c>
      <c r="G234" s="571">
        <f>G237</f>
        <v>0</v>
      </c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</row>
    <row r="235" spans="1:35" s="150" customFormat="1" ht="24.75" customHeight="1" hidden="1">
      <c r="A235" s="249" t="s">
        <v>482</v>
      </c>
      <c r="B235" s="657" t="s">
        <v>483</v>
      </c>
      <c r="C235" s="658"/>
      <c r="D235" s="328"/>
      <c r="E235" s="578">
        <f>E236</f>
        <v>0</v>
      </c>
      <c r="F235" s="578">
        <f>F236</f>
        <v>0</v>
      </c>
      <c r="G235" s="578">
        <f>G236</f>
        <v>0</v>
      </c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  <c r="AH235" s="149"/>
      <c r="AI235" s="149"/>
    </row>
    <row r="236" spans="1:35" s="150" customFormat="1" ht="26.25" customHeight="1" hidden="1">
      <c r="A236" s="196" t="s">
        <v>219</v>
      </c>
      <c r="B236" s="659" t="s">
        <v>484</v>
      </c>
      <c r="C236" s="660"/>
      <c r="D236" s="247" t="s">
        <v>220</v>
      </c>
      <c r="E236" s="563"/>
      <c r="F236" s="563"/>
      <c r="G236" s="563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  <c r="AH236" s="149"/>
      <c r="AI236" s="149"/>
    </row>
    <row r="237" spans="1:35" s="150" customFormat="1" ht="20.25" customHeight="1" hidden="1">
      <c r="A237" s="241" t="s">
        <v>485</v>
      </c>
      <c r="B237" s="329" t="s">
        <v>486</v>
      </c>
      <c r="C237" s="330" t="s">
        <v>214</v>
      </c>
      <c r="D237" s="247"/>
      <c r="E237" s="563">
        <f>E238+E242</f>
        <v>0</v>
      </c>
      <c r="F237" s="563">
        <f>F238+F242</f>
        <v>0</v>
      </c>
      <c r="G237" s="563">
        <f>G238+G242</f>
        <v>0</v>
      </c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</row>
    <row r="238" spans="1:35" s="150" customFormat="1" ht="20.25" customHeight="1" hidden="1">
      <c r="A238" s="297" t="s">
        <v>468</v>
      </c>
      <c r="B238" s="661" t="s">
        <v>487</v>
      </c>
      <c r="C238" s="662"/>
      <c r="D238" s="247"/>
      <c r="E238" s="563">
        <f>E239+E240+E241</f>
        <v>0</v>
      </c>
      <c r="F238" s="563">
        <f>F239+F240+F241</f>
        <v>0</v>
      </c>
      <c r="G238" s="563">
        <f>G239+G240+G241</f>
        <v>0</v>
      </c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</row>
    <row r="239" spans="1:35" s="150" customFormat="1" ht="18.75" customHeight="1" hidden="1">
      <c r="A239" s="151" t="s">
        <v>219</v>
      </c>
      <c r="B239" s="653" t="s">
        <v>488</v>
      </c>
      <c r="C239" s="654"/>
      <c r="D239" s="327" t="s">
        <v>220</v>
      </c>
      <c r="E239" s="571"/>
      <c r="F239" s="571"/>
      <c r="G239" s="571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</row>
    <row r="240" spans="1:35" s="150" customFormat="1" ht="16.5" customHeight="1" hidden="1">
      <c r="A240" s="331" t="s">
        <v>248</v>
      </c>
      <c r="B240" s="653" t="s">
        <v>487</v>
      </c>
      <c r="C240" s="654"/>
      <c r="D240" s="327" t="s">
        <v>227</v>
      </c>
      <c r="E240" s="571"/>
      <c r="F240" s="571"/>
      <c r="G240" s="571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</row>
    <row r="241" spans="1:35" s="150" customFormat="1" ht="17.25" customHeight="1" hidden="1">
      <c r="A241" s="189" t="s">
        <v>228</v>
      </c>
      <c r="B241" s="655" t="s">
        <v>489</v>
      </c>
      <c r="C241" s="656"/>
      <c r="D241" s="173" t="s">
        <v>229</v>
      </c>
      <c r="E241" s="555"/>
      <c r="F241" s="555"/>
      <c r="G241" s="555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  <c r="AH241" s="149"/>
      <c r="AI241" s="149"/>
    </row>
    <row r="242" spans="1:35" s="150" customFormat="1" ht="18.75" customHeight="1" hidden="1">
      <c r="A242" s="194" t="s">
        <v>490</v>
      </c>
      <c r="B242" s="655" t="s">
        <v>491</v>
      </c>
      <c r="C242" s="656"/>
      <c r="D242" s="173"/>
      <c r="E242" s="555">
        <f>E243+E244+E245</f>
        <v>0</v>
      </c>
      <c r="F242" s="555">
        <f>F243+F244+F245</f>
        <v>0</v>
      </c>
      <c r="G242" s="555">
        <f>G243+G244+G245</f>
        <v>0</v>
      </c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/>
      <c r="AF242" s="149"/>
      <c r="AG242" s="149"/>
      <c r="AH242" s="149"/>
      <c r="AI242" s="149"/>
    </row>
    <row r="243" spans="1:35" s="150" customFormat="1" ht="22.5" customHeight="1" hidden="1">
      <c r="A243" s="151" t="s">
        <v>219</v>
      </c>
      <c r="B243" s="655" t="s">
        <v>491</v>
      </c>
      <c r="C243" s="656"/>
      <c r="D243" s="173" t="s">
        <v>220</v>
      </c>
      <c r="E243" s="555"/>
      <c r="F243" s="555"/>
      <c r="G243" s="555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149"/>
      <c r="AC243" s="149"/>
      <c r="AD243" s="149"/>
      <c r="AE243" s="149"/>
      <c r="AF243" s="149"/>
      <c r="AG243" s="149"/>
      <c r="AH243" s="149"/>
      <c r="AI243" s="149"/>
    </row>
    <row r="244" spans="1:35" s="150" customFormat="1" ht="16.5" customHeight="1" hidden="1">
      <c r="A244" s="189" t="s">
        <v>248</v>
      </c>
      <c r="B244" s="655" t="s">
        <v>491</v>
      </c>
      <c r="C244" s="656"/>
      <c r="D244" s="173" t="s">
        <v>227</v>
      </c>
      <c r="E244" s="555"/>
      <c r="F244" s="555"/>
      <c r="G244" s="555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</row>
    <row r="245" spans="1:35" s="150" customFormat="1" ht="21" customHeight="1" hidden="1">
      <c r="A245" s="157" t="s">
        <v>228</v>
      </c>
      <c r="B245" s="655" t="s">
        <v>491</v>
      </c>
      <c r="C245" s="656"/>
      <c r="D245" s="173" t="s">
        <v>229</v>
      </c>
      <c r="E245" s="555"/>
      <c r="F245" s="555"/>
      <c r="G245" s="555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  <c r="AH245" s="149"/>
      <c r="AI245" s="149"/>
    </row>
    <row r="246" spans="1:7" s="174" customFormat="1" ht="26.25" customHeight="1">
      <c r="A246" s="137" t="s">
        <v>492</v>
      </c>
      <c r="B246" s="183"/>
      <c r="C246" s="127"/>
      <c r="D246" s="153"/>
      <c r="E246" s="551">
        <f aca="true" t="shared" si="28" ref="E246:G250">E247</f>
        <v>20000</v>
      </c>
      <c r="F246" s="551">
        <f t="shared" si="28"/>
        <v>10000</v>
      </c>
      <c r="G246" s="551">
        <f t="shared" si="28"/>
        <v>10000</v>
      </c>
    </row>
    <row r="247" spans="1:7" s="174" customFormat="1" ht="18" customHeight="1">
      <c r="A247" s="137" t="s">
        <v>493</v>
      </c>
      <c r="B247" s="256"/>
      <c r="C247" s="257"/>
      <c r="D247" s="231"/>
      <c r="E247" s="551">
        <f t="shared" si="28"/>
        <v>20000</v>
      </c>
      <c r="F247" s="551">
        <f t="shared" si="28"/>
        <v>10000</v>
      </c>
      <c r="G247" s="551">
        <f t="shared" si="28"/>
        <v>10000</v>
      </c>
    </row>
    <row r="248" spans="1:7" s="174" customFormat="1" ht="75" customHeight="1">
      <c r="A248" s="332" t="s">
        <v>494</v>
      </c>
      <c r="B248" s="211" t="s">
        <v>495</v>
      </c>
      <c r="C248" s="185" t="s">
        <v>214</v>
      </c>
      <c r="D248" s="170"/>
      <c r="E248" s="551">
        <f t="shared" si="28"/>
        <v>20000</v>
      </c>
      <c r="F248" s="551">
        <f t="shared" si="28"/>
        <v>10000</v>
      </c>
      <c r="G248" s="551">
        <f t="shared" si="28"/>
        <v>10000</v>
      </c>
    </row>
    <row r="249" spans="1:7" s="174" customFormat="1" ht="113.25" customHeight="1">
      <c r="A249" s="333" t="s">
        <v>496</v>
      </c>
      <c r="B249" s="255" t="s">
        <v>497</v>
      </c>
      <c r="C249" s="176" t="s">
        <v>214</v>
      </c>
      <c r="D249" s="334"/>
      <c r="E249" s="555">
        <f t="shared" si="28"/>
        <v>20000</v>
      </c>
      <c r="F249" s="555">
        <f t="shared" si="28"/>
        <v>10000</v>
      </c>
      <c r="G249" s="555">
        <f t="shared" si="28"/>
        <v>10000</v>
      </c>
    </row>
    <row r="250" spans="1:7" s="174" customFormat="1" ht="57" customHeight="1">
      <c r="A250" s="335" t="s">
        <v>498</v>
      </c>
      <c r="B250" s="255" t="s">
        <v>499</v>
      </c>
      <c r="C250" s="176" t="s">
        <v>214</v>
      </c>
      <c r="D250" s="334"/>
      <c r="E250" s="555">
        <f t="shared" si="28"/>
        <v>20000</v>
      </c>
      <c r="F250" s="555">
        <f t="shared" si="28"/>
        <v>10000</v>
      </c>
      <c r="G250" s="555">
        <f t="shared" si="28"/>
        <v>10000</v>
      </c>
    </row>
    <row r="251" spans="1:7" s="174" customFormat="1" ht="36" customHeight="1">
      <c r="A251" s="213" t="s">
        <v>500</v>
      </c>
      <c r="B251" s="255" t="s">
        <v>499</v>
      </c>
      <c r="C251" s="176" t="s">
        <v>501</v>
      </c>
      <c r="D251" s="203"/>
      <c r="E251" s="555">
        <f>E253</f>
        <v>20000</v>
      </c>
      <c r="F251" s="555">
        <f>F253</f>
        <v>10000</v>
      </c>
      <c r="G251" s="555">
        <f>G253</f>
        <v>10000</v>
      </c>
    </row>
    <row r="252" spans="1:7" s="174" customFormat="1" ht="26.25" customHeight="1" hidden="1">
      <c r="A252" s="213" t="s">
        <v>248</v>
      </c>
      <c r="B252" s="255" t="s">
        <v>502</v>
      </c>
      <c r="C252" s="176" t="s">
        <v>501</v>
      </c>
      <c r="D252" s="203" t="s">
        <v>227</v>
      </c>
      <c r="E252" s="554"/>
      <c r="F252" s="554"/>
      <c r="G252" s="554"/>
    </row>
    <row r="253" spans="1:7" s="174" customFormat="1" ht="18.75" customHeight="1">
      <c r="A253" s="157" t="s">
        <v>503</v>
      </c>
      <c r="B253" s="214" t="s">
        <v>499</v>
      </c>
      <c r="C253" s="193" t="s">
        <v>501</v>
      </c>
      <c r="D253" s="507" t="s">
        <v>504</v>
      </c>
      <c r="E253" s="555">
        <v>20000</v>
      </c>
      <c r="F253" s="555">
        <v>10000</v>
      </c>
      <c r="G253" s="555">
        <v>10000</v>
      </c>
    </row>
    <row r="254" spans="1:7" s="174" customFormat="1" ht="1.5" customHeight="1" hidden="1">
      <c r="A254" s="297" t="s">
        <v>505</v>
      </c>
      <c r="B254" s="645" t="s">
        <v>506</v>
      </c>
      <c r="C254" s="646"/>
      <c r="D254" s="247"/>
      <c r="E254" s="248">
        <f aca="true" t="shared" si="29" ref="E254:G255">E255</f>
        <v>0</v>
      </c>
      <c r="F254" s="248">
        <f t="shared" si="29"/>
        <v>0</v>
      </c>
      <c r="G254" s="248">
        <f t="shared" si="29"/>
        <v>0</v>
      </c>
    </row>
    <row r="255" spans="1:7" s="174" customFormat="1" ht="30" customHeight="1" hidden="1">
      <c r="A255" s="336" t="s">
        <v>397</v>
      </c>
      <c r="B255" s="645" t="s">
        <v>372</v>
      </c>
      <c r="C255" s="646"/>
      <c r="D255" s="247"/>
      <c r="E255" s="248">
        <f t="shared" si="29"/>
        <v>0</v>
      </c>
      <c r="F255" s="248">
        <f t="shared" si="29"/>
        <v>0</v>
      </c>
      <c r="G255" s="248">
        <f t="shared" si="29"/>
        <v>0</v>
      </c>
    </row>
    <row r="256" spans="1:7" s="174" customFormat="1" ht="28.5" customHeight="1" hidden="1">
      <c r="A256" s="208" t="s">
        <v>507</v>
      </c>
      <c r="B256" s="647" t="s">
        <v>508</v>
      </c>
      <c r="C256" s="648"/>
      <c r="D256" s="247"/>
      <c r="E256" s="248">
        <f>E258+E260+E262</f>
        <v>0</v>
      </c>
      <c r="F256" s="248">
        <f>F258+F260+F262</f>
        <v>0</v>
      </c>
      <c r="G256" s="248">
        <f>G258+G260+G262</f>
        <v>0</v>
      </c>
    </row>
    <row r="257" spans="1:7" s="174" customFormat="1" ht="24" customHeight="1" hidden="1">
      <c r="A257" s="241" t="s">
        <v>509</v>
      </c>
      <c r="B257" s="338" t="s">
        <v>510</v>
      </c>
      <c r="C257" s="337" t="s">
        <v>214</v>
      </c>
      <c r="D257" s="247"/>
      <c r="E257" s="248">
        <f aca="true" t="shared" si="30" ref="E257:G258">E258</f>
        <v>0</v>
      </c>
      <c r="F257" s="248">
        <f t="shared" si="30"/>
        <v>0</v>
      </c>
      <c r="G257" s="248">
        <f t="shared" si="30"/>
        <v>0</v>
      </c>
    </row>
    <row r="258" spans="1:7" s="174" customFormat="1" ht="32.25" customHeight="1" hidden="1">
      <c r="A258" s="339" t="s">
        <v>511</v>
      </c>
      <c r="B258" s="649" t="s">
        <v>512</v>
      </c>
      <c r="C258" s="650"/>
      <c r="D258" s="247"/>
      <c r="E258" s="248">
        <f t="shared" si="30"/>
        <v>0</v>
      </c>
      <c r="F258" s="248">
        <f t="shared" si="30"/>
        <v>0</v>
      </c>
      <c r="G258" s="248">
        <f t="shared" si="30"/>
        <v>0</v>
      </c>
    </row>
    <row r="259" spans="1:7" s="174" customFormat="1" ht="35.25" customHeight="1" hidden="1">
      <c r="A259" s="208" t="s">
        <v>503</v>
      </c>
      <c r="B259" s="649" t="s">
        <v>512</v>
      </c>
      <c r="C259" s="650"/>
      <c r="D259" s="340" t="s">
        <v>504</v>
      </c>
      <c r="E259" s="248"/>
      <c r="F259" s="248"/>
      <c r="G259" s="248"/>
    </row>
    <row r="260" spans="1:7" s="174" customFormat="1" ht="5.25" customHeight="1" hidden="1">
      <c r="A260" s="156" t="s">
        <v>513</v>
      </c>
      <c r="B260" s="338" t="s">
        <v>514</v>
      </c>
      <c r="C260" s="341" t="s">
        <v>515</v>
      </c>
      <c r="D260" s="247"/>
      <c r="E260" s="248">
        <f>E261</f>
        <v>0</v>
      </c>
      <c r="F260" s="248">
        <f>F261</f>
        <v>0</v>
      </c>
      <c r="G260" s="248">
        <f>G261</f>
        <v>0</v>
      </c>
    </row>
    <row r="261" spans="1:7" s="174" customFormat="1" ht="31.5" customHeight="1" hidden="1">
      <c r="A261" s="208" t="s">
        <v>503</v>
      </c>
      <c r="B261" s="338" t="s">
        <v>516</v>
      </c>
      <c r="C261" s="341" t="s">
        <v>515</v>
      </c>
      <c r="D261" s="340" t="s">
        <v>504</v>
      </c>
      <c r="E261" s="248"/>
      <c r="F261" s="248"/>
      <c r="G261" s="248"/>
    </row>
    <row r="262" spans="1:7" s="174" customFormat="1" ht="27.75" customHeight="1" hidden="1">
      <c r="A262" s="208" t="s">
        <v>517</v>
      </c>
      <c r="B262" s="338" t="s">
        <v>518</v>
      </c>
      <c r="C262" s="341" t="s">
        <v>519</v>
      </c>
      <c r="D262" s="247"/>
      <c r="E262" s="248">
        <f>E263</f>
        <v>0</v>
      </c>
      <c r="F262" s="248">
        <f>F263</f>
        <v>0</v>
      </c>
      <c r="G262" s="248">
        <f>G263</f>
        <v>0</v>
      </c>
    </row>
    <row r="263" spans="1:7" s="174" customFormat="1" ht="27.75" customHeight="1" hidden="1">
      <c r="A263" s="208" t="s">
        <v>503</v>
      </c>
      <c r="B263" s="338" t="s">
        <v>518</v>
      </c>
      <c r="C263" s="341" t="s">
        <v>519</v>
      </c>
      <c r="D263" s="340" t="s">
        <v>504</v>
      </c>
      <c r="E263" s="248"/>
      <c r="F263" s="248"/>
      <c r="G263" s="248"/>
    </row>
    <row r="264" spans="1:35" s="136" customFormat="1" ht="18" hidden="1">
      <c r="A264" s="158" t="s">
        <v>520</v>
      </c>
      <c r="B264" s="171"/>
      <c r="C264" s="172"/>
      <c r="D264" s="177"/>
      <c r="E264" s="162">
        <v>200</v>
      </c>
      <c r="F264" s="162">
        <v>100</v>
      </c>
      <c r="G264" s="162">
        <v>100</v>
      </c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5"/>
      <c r="AE264" s="135"/>
      <c r="AF264" s="135"/>
      <c r="AG264" s="135"/>
      <c r="AH264" s="135"/>
      <c r="AI264" s="135"/>
    </row>
    <row r="265" spans="1:35" s="136" customFormat="1" ht="18" hidden="1">
      <c r="A265" s="342" t="s">
        <v>521</v>
      </c>
      <c r="B265" s="343"/>
      <c r="C265" s="155"/>
      <c r="D265" s="177"/>
      <c r="E265" s="162">
        <v>200</v>
      </c>
      <c r="F265" s="162">
        <v>100</v>
      </c>
      <c r="G265" s="162">
        <v>100</v>
      </c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</row>
    <row r="266" spans="1:35" s="345" customFormat="1" ht="130.5" customHeight="1" hidden="1">
      <c r="A266" s="320" t="s">
        <v>522</v>
      </c>
      <c r="B266" s="343" t="s">
        <v>523</v>
      </c>
      <c r="C266" s="155" t="s">
        <v>214</v>
      </c>
      <c r="D266" s="161"/>
      <c r="E266" s="162">
        <v>200</v>
      </c>
      <c r="F266" s="162">
        <v>100</v>
      </c>
      <c r="G266" s="162">
        <v>100</v>
      </c>
      <c r="H266" s="344"/>
      <c r="I266" s="344"/>
      <c r="J266" s="344"/>
      <c r="K266" s="344"/>
      <c r="L266" s="344"/>
      <c r="M266" s="344"/>
      <c r="N266" s="344"/>
      <c r="O266" s="344"/>
      <c r="P266" s="344"/>
      <c r="Q266" s="344"/>
      <c r="R266" s="344"/>
      <c r="S266" s="344"/>
      <c r="T266" s="344"/>
      <c r="U266" s="344"/>
      <c r="V266" s="344"/>
      <c r="W266" s="344"/>
      <c r="X266" s="344"/>
      <c r="Y266" s="344"/>
      <c r="Z266" s="344"/>
      <c r="AA266" s="344"/>
      <c r="AB266" s="344"/>
      <c r="AC266" s="344"/>
      <c r="AD266" s="344"/>
      <c r="AE266" s="344"/>
      <c r="AF266" s="344"/>
      <c r="AG266" s="344"/>
      <c r="AH266" s="344"/>
      <c r="AI266" s="344"/>
    </row>
    <row r="267" spans="1:35" s="136" customFormat="1" ht="18" customHeight="1" hidden="1">
      <c r="A267" s="151" t="s">
        <v>524</v>
      </c>
      <c r="B267" s="321" t="s">
        <v>525</v>
      </c>
      <c r="C267" s="147" t="s">
        <v>214</v>
      </c>
      <c r="D267" s="177"/>
      <c r="E267" s="182">
        <v>200</v>
      </c>
      <c r="F267" s="182">
        <v>100</v>
      </c>
      <c r="G267" s="182">
        <v>100</v>
      </c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  <c r="AD267" s="135"/>
      <c r="AE267" s="135"/>
      <c r="AF267" s="135"/>
      <c r="AG267" s="135"/>
      <c r="AH267" s="135"/>
      <c r="AI267" s="135"/>
    </row>
    <row r="268" spans="1:35" s="136" customFormat="1" ht="87.75" customHeight="1" hidden="1">
      <c r="A268" s="151" t="s">
        <v>526</v>
      </c>
      <c r="B268" s="321" t="s">
        <v>527</v>
      </c>
      <c r="C268" s="147" t="s">
        <v>214</v>
      </c>
      <c r="D268" s="177"/>
      <c r="E268" s="182">
        <v>200</v>
      </c>
      <c r="F268" s="182">
        <v>100</v>
      </c>
      <c r="G268" s="182">
        <v>100</v>
      </c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  <c r="AF268" s="135"/>
      <c r="AG268" s="135"/>
      <c r="AH268" s="135"/>
      <c r="AI268" s="135"/>
    </row>
    <row r="269" spans="1:35" s="136" customFormat="1" ht="69" hidden="1">
      <c r="A269" s="346" t="s">
        <v>528</v>
      </c>
      <c r="B269" s="321" t="s">
        <v>527</v>
      </c>
      <c r="C269" s="147" t="s">
        <v>529</v>
      </c>
      <c r="D269" s="177"/>
      <c r="E269" s="182">
        <v>200</v>
      </c>
      <c r="F269" s="182">
        <v>100</v>
      </c>
      <c r="G269" s="182">
        <v>100</v>
      </c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5"/>
      <c r="AC269" s="135"/>
      <c r="AD269" s="135"/>
      <c r="AE269" s="135"/>
      <c r="AF269" s="135"/>
      <c r="AG269" s="135"/>
      <c r="AH269" s="135"/>
      <c r="AI269" s="135"/>
    </row>
    <row r="270" spans="1:35" s="136" customFormat="1" ht="36" hidden="1">
      <c r="A270" s="331" t="s">
        <v>248</v>
      </c>
      <c r="B270" s="321" t="s">
        <v>527</v>
      </c>
      <c r="C270" s="147" t="s">
        <v>529</v>
      </c>
      <c r="D270" s="177" t="s">
        <v>227</v>
      </c>
      <c r="E270" s="182">
        <v>200</v>
      </c>
      <c r="F270" s="182">
        <v>100</v>
      </c>
      <c r="G270" s="182">
        <v>100</v>
      </c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5"/>
      <c r="AE270" s="135"/>
      <c r="AF270" s="135"/>
      <c r="AG270" s="135"/>
      <c r="AH270" s="135"/>
      <c r="AI270" s="135"/>
    </row>
    <row r="271" spans="1:35" s="136" customFormat="1" ht="0.75" customHeight="1" hidden="1">
      <c r="A271" s="157" t="s">
        <v>530</v>
      </c>
      <c r="B271" s="347" t="s">
        <v>531</v>
      </c>
      <c r="C271" s="147" t="s">
        <v>532</v>
      </c>
      <c r="D271" s="177"/>
      <c r="E271" s="182">
        <f>+E272</f>
        <v>0</v>
      </c>
      <c r="F271" s="348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5"/>
      <c r="AC271" s="135"/>
      <c r="AD271" s="135"/>
      <c r="AE271" s="135"/>
      <c r="AF271" s="135"/>
      <c r="AG271" s="135"/>
      <c r="AH271" s="135"/>
      <c r="AI271" s="135"/>
    </row>
    <row r="272" spans="1:35" s="136" customFormat="1" ht="16.5" customHeight="1" hidden="1">
      <c r="A272" s="349" t="s">
        <v>248</v>
      </c>
      <c r="B272" s="321" t="s">
        <v>533</v>
      </c>
      <c r="C272" s="147" t="s">
        <v>532</v>
      </c>
      <c r="D272" s="350" t="s">
        <v>227</v>
      </c>
      <c r="E272" s="182"/>
      <c r="F272" s="348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  <c r="AF272" s="135"/>
      <c r="AG272" s="135"/>
      <c r="AH272" s="135"/>
      <c r="AI272" s="135"/>
    </row>
    <row r="273" spans="1:35" s="136" customFormat="1" ht="34.5" hidden="1">
      <c r="A273" s="351" t="s">
        <v>534</v>
      </c>
      <c r="B273" s="651"/>
      <c r="C273" s="652"/>
      <c r="D273" s="352"/>
      <c r="E273" s="353">
        <f>E274</f>
        <v>0</v>
      </c>
      <c r="F273" s="348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  <c r="AD273" s="135"/>
      <c r="AE273" s="135"/>
      <c r="AF273" s="135"/>
      <c r="AG273" s="135"/>
      <c r="AH273" s="135"/>
      <c r="AI273" s="135"/>
    </row>
    <row r="274" spans="1:35" s="136" customFormat="1" ht="36" hidden="1">
      <c r="A274" s="354" t="s">
        <v>535</v>
      </c>
      <c r="B274" s="635"/>
      <c r="C274" s="636"/>
      <c r="D274" s="218"/>
      <c r="E274" s="356">
        <f>E275</f>
        <v>0</v>
      </c>
      <c r="F274" s="348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  <c r="AF274" s="135"/>
      <c r="AG274" s="135"/>
      <c r="AH274" s="135"/>
      <c r="AI274" s="135"/>
    </row>
    <row r="275" spans="1:35" s="136" customFormat="1" ht="104.25" hidden="1">
      <c r="A275" s="320" t="s">
        <v>536</v>
      </c>
      <c r="B275" s="635" t="s">
        <v>537</v>
      </c>
      <c r="C275" s="636"/>
      <c r="D275" s="218"/>
      <c r="E275" s="356">
        <f>E276</f>
        <v>0</v>
      </c>
      <c r="F275" s="348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  <c r="AF275" s="135"/>
      <c r="AG275" s="135"/>
      <c r="AH275" s="135"/>
      <c r="AI275" s="135"/>
    </row>
    <row r="276" spans="1:35" s="136" customFormat="1" ht="108" hidden="1">
      <c r="A276" s="151" t="s">
        <v>538</v>
      </c>
      <c r="B276" s="635" t="s">
        <v>539</v>
      </c>
      <c r="C276" s="636"/>
      <c r="D276" s="218"/>
      <c r="E276" s="356">
        <f>E278</f>
        <v>0</v>
      </c>
      <c r="F276" s="348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5"/>
      <c r="AC276" s="135"/>
      <c r="AD276" s="135"/>
      <c r="AE276" s="135"/>
      <c r="AF276" s="135"/>
      <c r="AG276" s="135"/>
      <c r="AH276" s="135"/>
      <c r="AI276" s="135"/>
    </row>
    <row r="277" spans="1:35" s="136" customFormat="1" ht="36" hidden="1">
      <c r="A277" s="265" t="s">
        <v>540</v>
      </c>
      <c r="B277" s="355" t="s">
        <v>541</v>
      </c>
      <c r="C277" s="350" t="s">
        <v>214</v>
      </c>
      <c r="D277" s="218"/>
      <c r="E277" s="356"/>
      <c r="F277" s="348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5"/>
      <c r="AC277" s="135"/>
      <c r="AD277" s="135"/>
      <c r="AE277" s="135"/>
      <c r="AF277" s="135"/>
      <c r="AG277" s="135"/>
      <c r="AH277" s="135"/>
      <c r="AI277" s="135"/>
    </row>
    <row r="278" spans="1:35" s="136" customFormat="1" ht="18" hidden="1">
      <c r="A278" s="354" t="s">
        <v>542</v>
      </c>
      <c r="B278" s="635" t="s">
        <v>543</v>
      </c>
      <c r="C278" s="636"/>
      <c r="D278" s="218"/>
      <c r="E278" s="356">
        <f>E279</f>
        <v>0</v>
      </c>
      <c r="F278" s="348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  <c r="AD278" s="135"/>
      <c r="AE278" s="135"/>
      <c r="AF278" s="135"/>
      <c r="AG278" s="135"/>
      <c r="AH278" s="135"/>
      <c r="AI278" s="135"/>
    </row>
    <row r="279" spans="1:35" s="136" customFormat="1" ht="18" hidden="1">
      <c r="A279" s="357" t="s">
        <v>544</v>
      </c>
      <c r="B279" s="639" t="s">
        <v>543</v>
      </c>
      <c r="C279" s="640"/>
      <c r="D279" s="358" t="s">
        <v>545</v>
      </c>
      <c r="E279" s="359"/>
      <c r="F279" s="348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  <c r="AC279" s="135"/>
      <c r="AD279" s="135"/>
      <c r="AE279" s="135"/>
      <c r="AF279" s="135"/>
      <c r="AG279" s="135"/>
      <c r="AH279" s="135"/>
      <c r="AI279" s="135"/>
    </row>
    <row r="280" spans="1:35" s="136" customFormat="1" ht="34.5" hidden="1">
      <c r="A280" s="351" t="s">
        <v>546</v>
      </c>
      <c r="B280" s="360"/>
      <c r="C280" s="361"/>
      <c r="D280" s="218"/>
      <c r="E280" s="353">
        <v>500</v>
      </c>
      <c r="F280" s="362">
        <v>0</v>
      </c>
      <c r="G280" s="363">
        <v>0</v>
      </c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  <c r="AD280" s="135"/>
      <c r="AE280" s="135"/>
      <c r="AF280" s="135"/>
      <c r="AG280" s="135"/>
      <c r="AH280" s="135"/>
      <c r="AI280" s="135"/>
    </row>
    <row r="281" spans="1:35" s="136" customFormat="1" ht="36" hidden="1">
      <c r="A281" s="354" t="s">
        <v>535</v>
      </c>
      <c r="B281" s="641"/>
      <c r="C281" s="642"/>
      <c r="D281" s="364"/>
      <c r="E281" s="356">
        <v>500</v>
      </c>
      <c r="F281" s="365">
        <v>0</v>
      </c>
      <c r="G281" s="366">
        <v>0</v>
      </c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5"/>
      <c r="AE281" s="135"/>
      <c r="AF281" s="135"/>
      <c r="AG281" s="135"/>
      <c r="AH281" s="135"/>
      <c r="AI281" s="135"/>
    </row>
    <row r="282" spans="1:35" s="136" customFormat="1" ht="34.5" hidden="1">
      <c r="A282" s="351" t="s">
        <v>547</v>
      </c>
      <c r="B282" s="635" t="s">
        <v>548</v>
      </c>
      <c r="C282" s="636"/>
      <c r="D282" s="364"/>
      <c r="E282" s="356">
        <v>500</v>
      </c>
      <c r="F282" s="365">
        <v>0</v>
      </c>
      <c r="G282" s="366">
        <v>0</v>
      </c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5"/>
      <c r="AF282" s="135"/>
      <c r="AG282" s="135"/>
      <c r="AH282" s="135"/>
      <c r="AI282" s="135"/>
    </row>
    <row r="283" spans="1:35" s="136" customFormat="1" ht="18" hidden="1">
      <c r="A283" s="354" t="s">
        <v>549</v>
      </c>
      <c r="B283" s="635" t="s">
        <v>550</v>
      </c>
      <c r="C283" s="636"/>
      <c r="D283" s="218"/>
      <c r="E283" s="356">
        <v>500</v>
      </c>
      <c r="F283" s="365">
        <v>0</v>
      </c>
      <c r="G283" s="366">
        <v>0</v>
      </c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  <c r="AD283" s="135"/>
      <c r="AE283" s="135"/>
      <c r="AF283" s="135"/>
      <c r="AG283" s="135"/>
      <c r="AH283" s="135"/>
      <c r="AI283" s="135"/>
    </row>
    <row r="284" spans="1:35" s="136" customFormat="1" ht="18" hidden="1">
      <c r="A284" s="354" t="s">
        <v>542</v>
      </c>
      <c r="B284" s="637" t="s">
        <v>551</v>
      </c>
      <c r="C284" s="638"/>
      <c r="D284" s="218"/>
      <c r="E284" s="356">
        <v>500</v>
      </c>
      <c r="F284" s="365">
        <v>0</v>
      </c>
      <c r="G284" s="366">
        <v>0</v>
      </c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  <c r="AD284" s="135"/>
      <c r="AE284" s="135"/>
      <c r="AF284" s="135"/>
      <c r="AG284" s="135"/>
      <c r="AH284" s="135"/>
      <c r="AI284" s="135"/>
    </row>
    <row r="285" spans="1:35" s="136" customFormat="1" ht="26.25" customHeight="1" hidden="1">
      <c r="A285" s="354" t="s">
        <v>552</v>
      </c>
      <c r="B285" s="637" t="s">
        <v>551</v>
      </c>
      <c r="C285" s="638"/>
      <c r="D285" s="218" t="s">
        <v>545</v>
      </c>
      <c r="E285" s="356">
        <v>500</v>
      </c>
      <c r="F285" s="365">
        <v>0</v>
      </c>
      <c r="G285" s="366">
        <v>0</v>
      </c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  <c r="AD285" s="135"/>
      <c r="AE285" s="135"/>
      <c r="AF285" s="135"/>
      <c r="AG285" s="135"/>
      <c r="AH285" s="135"/>
      <c r="AI285" s="135"/>
    </row>
    <row r="286" spans="1:35" s="136" customFormat="1" ht="18">
      <c r="A286" s="367"/>
      <c r="B286" s="368"/>
      <c r="C286" s="369"/>
      <c r="D286" s="370"/>
      <c r="E286" s="371"/>
      <c r="F286" s="348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  <c r="AD286" s="135"/>
      <c r="AE286" s="135"/>
      <c r="AF286" s="135"/>
      <c r="AG286" s="135"/>
      <c r="AH286" s="135"/>
      <c r="AI286" s="135"/>
    </row>
    <row r="287" spans="1:35" s="136" customFormat="1" ht="18">
      <c r="A287" s="367"/>
      <c r="B287" s="368"/>
      <c r="C287" s="369"/>
      <c r="D287" s="370"/>
      <c r="E287" s="371"/>
      <c r="F287" s="348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5"/>
      <c r="AE287" s="135"/>
      <c r="AF287" s="135"/>
      <c r="AG287" s="135"/>
      <c r="AH287" s="135"/>
      <c r="AI287" s="135"/>
    </row>
    <row r="288" spans="1:35" s="136" customFormat="1" ht="18">
      <c r="A288" s="367"/>
      <c r="B288" s="368"/>
      <c r="C288" s="369"/>
      <c r="D288" s="370"/>
      <c r="E288" s="371"/>
      <c r="F288" s="348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  <c r="AF288" s="135"/>
      <c r="AG288" s="135"/>
      <c r="AH288" s="135"/>
      <c r="AI288" s="135"/>
    </row>
    <row r="289" spans="1:35" s="136" customFormat="1" ht="18">
      <c r="A289" s="367"/>
      <c r="B289" s="368"/>
      <c r="C289" s="369"/>
      <c r="D289" s="370"/>
      <c r="E289" s="371"/>
      <c r="F289" s="348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  <c r="AF289" s="135"/>
      <c r="AG289" s="135"/>
      <c r="AH289" s="135"/>
      <c r="AI289" s="135"/>
    </row>
    <row r="290" spans="1:35" s="136" customFormat="1" ht="18">
      <c r="A290" s="367"/>
      <c r="B290" s="368"/>
      <c r="C290" s="369"/>
      <c r="D290" s="370"/>
      <c r="E290" s="371"/>
      <c r="F290" s="348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/>
    </row>
    <row r="291" spans="1:35" s="136" customFormat="1" ht="18">
      <c r="A291" s="367"/>
      <c r="B291" s="368"/>
      <c r="C291" s="369"/>
      <c r="D291" s="370"/>
      <c r="E291" s="371"/>
      <c r="F291" s="348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  <c r="AF291" s="135"/>
      <c r="AG291" s="135"/>
      <c r="AH291" s="135"/>
      <c r="AI291" s="135"/>
    </row>
    <row r="292" spans="1:35" s="136" customFormat="1" ht="18">
      <c r="A292" s="367"/>
      <c r="B292" s="368"/>
      <c r="C292" s="369"/>
      <c r="D292" s="370"/>
      <c r="E292" s="371"/>
      <c r="F292" s="348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  <c r="AF292" s="135"/>
      <c r="AG292" s="135"/>
      <c r="AH292" s="135"/>
      <c r="AI292" s="135"/>
    </row>
    <row r="293" spans="1:35" s="136" customFormat="1" ht="18">
      <c r="A293" s="367"/>
      <c r="B293" s="368"/>
      <c r="C293" s="369"/>
      <c r="D293" s="370"/>
      <c r="E293" s="371"/>
      <c r="F293" s="348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  <c r="AF293" s="135"/>
      <c r="AG293" s="135"/>
      <c r="AH293" s="135"/>
      <c r="AI293" s="135"/>
    </row>
    <row r="294" spans="1:35" s="136" customFormat="1" ht="18">
      <c r="A294" s="367"/>
      <c r="B294" s="368"/>
      <c r="C294" s="369"/>
      <c r="D294" s="370"/>
      <c r="E294" s="371"/>
      <c r="F294" s="348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</row>
    <row r="295" spans="1:35" s="136" customFormat="1" ht="18">
      <c r="A295" s="367"/>
      <c r="B295" s="368"/>
      <c r="C295" s="369"/>
      <c r="D295" s="370"/>
      <c r="E295" s="371"/>
      <c r="F295" s="348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  <c r="AF295" s="135"/>
      <c r="AG295" s="135"/>
      <c r="AH295" s="135"/>
      <c r="AI295" s="135"/>
    </row>
    <row r="296" spans="1:35" s="136" customFormat="1" ht="18">
      <c r="A296" s="367"/>
      <c r="B296" s="368"/>
      <c r="C296" s="369"/>
      <c r="D296" s="370"/>
      <c r="E296" s="371"/>
      <c r="F296" s="348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5"/>
      <c r="AE296" s="135"/>
      <c r="AF296" s="135"/>
      <c r="AG296" s="135"/>
      <c r="AH296" s="135"/>
      <c r="AI296" s="135"/>
    </row>
    <row r="297" spans="1:35" s="136" customFormat="1" ht="18">
      <c r="A297" s="367"/>
      <c r="B297" s="368"/>
      <c r="C297" s="369"/>
      <c r="D297" s="370"/>
      <c r="E297" s="371"/>
      <c r="F297" s="348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  <c r="AF297" s="135"/>
      <c r="AG297" s="135"/>
      <c r="AH297" s="135"/>
      <c r="AI297" s="135"/>
    </row>
    <row r="298" spans="1:35" s="136" customFormat="1" ht="18">
      <c r="A298" s="367"/>
      <c r="B298" s="368"/>
      <c r="C298" s="369"/>
      <c r="D298" s="370"/>
      <c r="E298" s="371"/>
      <c r="F298" s="348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5"/>
      <c r="AC298" s="135"/>
      <c r="AD298" s="135"/>
      <c r="AE298" s="135"/>
      <c r="AF298" s="135"/>
      <c r="AG298" s="135"/>
      <c r="AH298" s="135"/>
      <c r="AI298" s="135"/>
    </row>
    <row r="299" spans="1:35" s="136" customFormat="1" ht="18">
      <c r="A299" s="367"/>
      <c r="B299" s="368"/>
      <c r="C299" s="369"/>
      <c r="D299" s="370"/>
      <c r="E299" s="371"/>
      <c r="F299" s="348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5"/>
      <c r="AC299" s="135"/>
      <c r="AD299" s="135"/>
      <c r="AE299" s="135"/>
      <c r="AF299" s="135"/>
      <c r="AG299" s="135"/>
      <c r="AH299" s="135"/>
      <c r="AI299" s="135"/>
    </row>
    <row r="300" spans="1:35" s="136" customFormat="1" ht="18">
      <c r="A300" s="367"/>
      <c r="B300" s="368"/>
      <c r="C300" s="369"/>
      <c r="D300" s="370"/>
      <c r="E300" s="371"/>
      <c r="F300" s="348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  <c r="AB300" s="135"/>
      <c r="AC300" s="135"/>
      <c r="AD300" s="135"/>
      <c r="AE300" s="135"/>
      <c r="AF300" s="135"/>
      <c r="AG300" s="135"/>
      <c r="AH300" s="135"/>
      <c r="AI300" s="135"/>
    </row>
    <row r="301" spans="1:35" s="136" customFormat="1" ht="18">
      <c r="A301" s="367"/>
      <c r="B301" s="368"/>
      <c r="C301" s="369"/>
      <c r="D301" s="370"/>
      <c r="E301" s="371"/>
      <c r="F301" s="348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  <c r="AF301" s="135"/>
      <c r="AG301" s="135"/>
      <c r="AH301" s="135"/>
      <c r="AI301" s="135"/>
    </row>
    <row r="302" spans="1:35" s="136" customFormat="1" ht="18">
      <c r="A302" s="367"/>
      <c r="B302" s="368"/>
      <c r="C302" s="369"/>
      <c r="D302" s="370"/>
      <c r="E302" s="371"/>
      <c r="F302" s="348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5"/>
      <c r="AE302" s="135"/>
      <c r="AF302" s="135"/>
      <c r="AG302" s="135"/>
      <c r="AH302" s="135"/>
      <c r="AI302" s="135"/>
    </row>
    <row r="303" spans="1:35" s="136" customFormat="1" ht="18">
      <c r="A303" s="367"/>
      <c r="B303" s="368"/>
      <c r="C303" s="369"/>
      <c r="D303" s="370"/>
      <c r="E303" s="371"/>
      <c r="F303" s="348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  <c r="AA303" s="135"/>
      <c r="AB303" s="135"/>
      <c r="AC303" s="135"/>
      <c r="AD303" s="135"/>
      <c r="AE303" s="135"/>
      <c r="AF303" s="135"/>
      <c r="AG303" s="135"/>
      <c r="AH303" s="135"/>
      <c r="AI303" s="135"/>
    </row>
    <row r="304" spans="1:35" s="136" customFormat="1" ht="18">
      <c r="A304" s="367"/>
      <c r="B304" s="368"/>
      <c r="C304" s="369"/>
      <c r="D304" s="370"/>
      <c r="E304" s="371"/>
      <c r="F304" s="348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  <c r="AF304" s="135"/>
      <c r="AG304" s="135"/>
      <c r="AH304" s="135"/>
      <c r="AI304" s="135"/>
    </row>
    <row r="305" spans="1:35" s="136" customFormat="1" ht="18">
      <c r="A305" s="367"/>
      <c r="B305" s="368"/>
      <c r="C305" s="369"/>
      <c r="D305" s="370"/>
      <c r="E305" s="371"/>
      <c r="F305" s="348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  <c r="AA305" s="135"/>
      <c r="AB305" s="135"/>
      <c r="AC305" s="135"/>
      <c r="AD305" s="135"/>
      <c r="AE305" s="135"/>
      <c r="AF305" s="135"/>
      <c r="AG305" s="135"/>
      <c r="AH305" s="135"/>
      <c r="AI305" s="135"/>
    </row>
    <row r="306" spans="1:35" s="136" customFormat="1" ht="18">
      <c r="A306" s="367"/>
      <c r="B306" s="368"/>
      <c r="C306" s="369"/>
      <c r="D306" s="370"/>
      <c r="E306" s="371"/>
      <c r="F306" s="348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  <c r="AA306" s="135"/>
      <c r="AB306" s="135"/>
      <c r="AC306" s="135"/>
      <c r="AD306" s="135"/>
      <c r="AE306" s="135"/>
      <c r="AF306" s="135"/>
      <c r="AG306" s="135"/>
      <c r="AH306" s="135"/>
      <c r="AI306" s="135"/>
    </row>
    <row r="307" spans="1:35" s="136" customFormat="1" ht="18">
      <c r="A307" s="367"/>
      <c r="B307" s="368"/>
      <c r="C307" s="369"/>
      <c r="D307" s="370"/>
      <c r="E307" s="371"/>
      <c r="F307" s="348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  <c r="AA307" s="135"/>
      <c r="AB307" s="135"/>
      <c r="AC307" s="135"/>
      <c r="AD307" s="135"/>
      <c r="AE307" s="135"/>
      <c r="AF307" s="135"/>
      <c r="AG307" s="135"/>
      <c r="AH307" s="135"/>
      <c r="AI307" s="135"/>
    </row>
    <row r="308" spans="1:35" s="136" customFormat="1" ht="18">
      <c r="A308" s="367"/>
      <c r="B308" s="368"/>
      <c r="C308" s="369"/>
      <c r="D308" s="370"/>
      <c r="E308" s="371"/>
      <c r="F308" s="348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  <c r="AA308" s="135"/>
      <c r="AB308" s="135"/>
      <c r="AC308" s="135"/>
      <c r="AD308" s="135"/>
      <c r="AE308" s="135"/>
      <c r="AF308" s="135"/>
      <c r="AG308" s="135"/>
      <c r="AH308" s="135"/>
      <c r="AI308" s="135"/>
    </row>
    <row r="309" spans="1:35" s="136" customFormat="1" ht="18">
      <c r="A309" s="367"/>
      <c r="B309" s="368"/>
      <c r="C309" s="369"/>
      <c r="D309" s="370"/>
      <c r="E309" s="371"/>
      <c r="F309" s="348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  <c r="AA309" s="135"/>
      <c r="AB309" s="135"/>
      <c r="AC309" s="135"/>
      <c r="AD309" s="135"/>
      <c r="AE309" s="135"/>
      <c r="AF309" s="135"/>
      <c r="AG309" s="135"/>
      <c r="AH309" s="135"/>
      <c r="AI309" s="135"/>
    </row>
    <row r="310" spans="1:35" s="136" customFormat="1" ht="18">
      <c r="A310" s="367"/>
      <c r="B310" s="368"/>
      <c r="C310" s="369"/>
      <c r="D310" s="370"/>
      <c r="E310" s="371"/>
      <c r="F310" s="348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  <c r="AF310" s="135"/>
      <c r="AG310" s="135"/>
      <c r="AH310" s="135"/>
      <c r="AI310" s="135"/>
    </row>
  </sheetData>
  <sheetProtection/>
  <mergeCells count="78">
    <mergeCell ref="B279:C279"/>
    <mergeCell ref="B281:C281"/>
    <mergeCell ref="B282:C282"/>
    <mergeCell ref="B283:C283"/>
    <mergeCell ref="B284:C284"/>
    <mergeCell ref="B285:C285"/>
    <mergeCell ref="B259:C259"/>
    <mergeCell ref="B273:C273"/>
    <mergeCell ref="B274:C274"/>
    <mergeCell ref="B275:C275"/>
    <mergeCell ref="B276:C276"/>
    <mergeCell ref="B278:C278"/>
    <mergeCell ref="B244:C244"/>
    <mergeCell ref="B245:C245"/>
    <mergeCell ref="B254:C254"/>
    <mergeCell ref="B255:C255"/>
    <mergeCell ref="B256:C256"/>
    <mergeCell ref="B258:C258"/>
    <mergeCell ref="B238:C238"/>
    <mergeCell ref="B239:C239"/>
    <mergeCell ref="B240:C240"/>
    <mergeCell ref="B241:C241"/>
    <mergeCell ref="B242:C242"/>
    <mergeCell ref="B243:C243"/>
    <mergeCell ref="B199:C199"/>
    <mergeCell ref="B200:C200"/>
    <mergeCell ref="B228:C228"/>
    <mergeCell ref="B229:C229"/>
    <mergeCell ref="B235:C235"/>
    <mergeCell ref="B236:C236"/>
    <mergeCell ref="B167:C167"/>
    <mergeCell ref="B168:C168"/>
    <mergeCell ref="B173:C173"/>
    <mergeCell ref="B177:C177"/>
    <mergeCell ref="B178:C178"/>
    <mergeCell ref="B179:C179"/>
    <mergeCell ref="B160:C160"/>
    <mergeCell ref="B161:C161"/>
    <mergeCell ref="B162:C162"/>
    <mergeCell ref="B164:C164"/>
    <mergeCell ref="B165:C165"/>
    <mergeCell ref="B166:C166"/>
    <mergeCell ref="B149:C149"/>
    <mergeCell ref="B150:C150"/>
    <mergeCell ref="B156:C156"/>
    <mergeCell ref="B157:C157"/>
    <mergeCell ref="B158:C158"/>
    <mergeCell ref="B159:C159"/>
    <mergeCell ref="B141:C141"/>
    <mergeCell ref="B142:C142"/>
    <mergeCell ref="B143:C143"/>
    <mergeCell ref="B145:C145"/>
    <mergeCell ref="B146:C146"/>
    <mergeCell ref="B147:C147"/>
    <mergeCell ref="B119:C119"/>
    <mergeCell ref="B120:C120"/>
    <mergeCell ref="B126:C126"/>
    <mergeCell ref="B127:C127"/>
    <mergeCell ref="B128:C128"/>
    <mergeCell ref="B140:C140"/>
    <mergeCell ref="B95:C95"/>
    <mergeCell ref="B112:C112"/>
    <mergeCell ref="B114:C114"/>
    <mergeCell ref="B115:C115"/>
    <mergeCell ref="B117:C117"/>
    <mergeCell ref="B118:C118"/>
    <mergeCell ref="A7:D7"/>
    <mergeCell ref="A8:G8"/>
    <mergeCell ref="B51:C51"/>
    <mergeCell ref="B58:C58"/>
    <mergeCell ref="B92:C92"/>
    <mergeCell ref="B94:C94"/>
    <mergeCell ref="A1:G1"/>
    <mergeCell ref="A2:G2"/>
    <mergeCell ref="A3:G3"/>
    <mergeCell ref="A4:G4"/>
    <mergeCell ref="A5:G5"/>
    <mergeCell ref="A6:D6"/>
  </mergeCells>
  <hyperlinks>
    <hyperlink ref="A92" r:id="rId1" display="consultantplus://offline/ref=C6EF3AE28B6C46D1117CBBA251A07B11C6C7C5768D67618A03322DA1BBA42282C9440EEF08E6CC4340053CU6VAM"/>
    <hyperlink ref="A146" r:id="rId2" display="consultantplus://offline/ref=C6EF3AE28B6C46D1117CBBA251A07B11C6C7C5768D67668B05322DA1BBA42282C9440EEF08E6CC43400635U6VBM"/>
    <hyperlink ref="A112" r:id="rId3" display="consultantplus://offline/ref=C6EF3AE28B6C46D1117CBBA251A07B11C6C7C5768D6761820E322DA1BBA42282C9440EEF08E6CC43400235U6VEM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90" zoomScaleSheetLayoutView="90" zoomScalePageLayoutView="0" workbookViewId="0" topLeftCell="A4">
      <selection activeCell="E4" sqref="E4:I4"/>
    </sheetView>
  </sheetViews>
  <sheetFormatPr defaultColWidth="13.28125" defaultRowHeight="15"/>
  <cols>
    <col min="1" max="8" width="13.28125" style="0" customWidth="1"/>
    <col min="9" max="9" width="13.28125" style="0" hidden="1" customWidth="1"/>
  </cols>
  <sheetData>
    <row r="1" spans="1:9" s="449" customFormat="1" ht="12.75">
      <c r="A1" s="448"/>
      <c r="B1" s="448"/>
      <c r="C1" s="448"/>
      <c r="D1" s="448"/>
      <c r="E1" s="707" t="s">
        <v>608</v>
      </c>
      <c r="F1" s="707"/>
      <c r="G1" s="707"/>
      <c r="H1" s="707"/>
      <c r="I1" s="707"/>
    </row>
    <row r="2" spans="1:9" s="449" customFormat="1" ht="12.75">
      <c r="A2" s="448"/>
      <c r="B2" s="448"/>
      <c r="C2" s="448"/>
      <c r="D2" s="448"/>
      <c r="E2" s="707" t="s">
        <v>609</v>
      </c>
      <c r="F2" s="707"/>
      <c r="G2" s="707"/>
      <c r="H2" s="707"/>
      <c r="I2" s="707"/>
    </row>
    <row r="3" spans="1:9" s="449" customFormat="1" ht="12.75">
      <c r="A3" s="448"/>
      <c r="B3" s="448"/>
      <c r="C3" s="448"/>
      <c r="D3" s="448"/>
      <c r="E3" s="707" t="s">
        <v>576</v>
      </c>
      <c r="F3" s="707"/>
      <c r="G3" s="707"/>
      <c r="H3" s="707"/>
      <c r="I3" s="707"/>
    </row>
    <row r="4" spans="1:9" s="449" customFormat="1" ht="48.75" customHeight="1">
      <c r="A4" s="448"/>
      <c r="B4" s="450"/>
      <c r="C4" s="450"/>
      <c r="D4" s="450"/>
      <c r="E4" s="708" t="s">
        <v>610</v>
      </c>
      <c r="F4" s="708"/>
      <c r="G4" s="708"/>
      <c r="H4" s="708"/>
      <c r="I4" s="708"/>
    </row>
    <row r="5" spans="1:9" s="449" customFormat="1" ht="13.5" customHeight="1">
      <c r="A5" s="448"/>
      <c r="B5" s="448"/>
      <c r="C5" s="448"/>
      <c r="D5" s="448"/>
      <c r="E5" s="707" t="s">
        <v>620</v>
      </c>
      <c r="F5" s="707"/>
      <c r="G5" s="707"/>
      <c r="H5" s="707"/>
      <c r="I5" s="707"/>
    </row>
    <row r="6" spans="5:15" ht="0.75" customHeight="1">
      <c r="E6" s="709" t="s">
        <v>585</v>
      </c>
      <c r="F6" s="709"/>
      <c r="G6" s="709"/>
      <c r="H6" s="120"/>
      <c r="I6" s="120"/>
      <c r="J6" s="120"/>
      <c r="K6" s="120"/>
      <c r="L6" s="120"/>
      <c r="M6" s="120"/>
      <c r="N6" s="120"/>
      <c r="O6" s="451"/>
    </row>
    <row r="7" spans="5:15" ht="12" customHeight="1">
      <c r="E7" s="452"/>
      <c r="F7" s="452"/>
      <c r="G7" s="452"/>
      <c r="H7" s="120"/>
      <c r="I7" s="120"/>
      <c r="J7" s="120"/>
      <c r="K7" s="120"/>
      <c r="L7" s="120"/>
      <c r="M7" s="120"/>
      <c r="N7" s="120"/>
      <c r="O7" s="451"/>
    </row>
    <row r="8" spans="2:15" ht="14.25" hidden="1">
      <c r="B8" s="453"/>
      <c r="C8" s="453"/>
      <c r="D8" s="453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451"/>
    </row>
    <row r="9" spans="5:15" ht="14.25" hidden="1"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451"/>
    </row>
    <row r="10" spans="5:15" ht="14.25" hidden="1"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451"/>
    </row>
    <row r="11" spans="5:15" ht="14.25" hidden="1"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451"/>
    </row>
    <row r="12" spans="5:15" ht="14.25" hidden="1"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451"/>
    </row>
    <row r="13" spans="5:15" ht="14.25" hidden="1"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451"/>
    </row>
    <row r="14" spans="1:14" ht="17.25">
      <c r="A14" s="454"/>
      <c r="B14" s="705" t="s">
        <v>586</v>
      </c>
      <c r="C14" s="705"/>
      <c r="D14" s="705"/>
      <c r="E14" s="705"/>
      <c r="F14" s="705"/>
      <c r="G14" s="705"/>
      <c r="H14" s="454"/>
      <c r="I14" s="454"/>
      <c r="J14" s="455"/>
      <c r="K14" s="455"/>
      <c r="L14" s="455"/>
      <c r="M14" s="455"/>
      <c r="N14" s="455"/>
    </row>
    <row r="15" spans="1:14" ht="32.25" customHeight="1">
      <c r="A15" s="454"/>
      <c r="B15" s="706" t="s">
        <v>613</v>
      </c>
      <c r="C15" s="706"/>
      <c r="D15" s="706"/>
      <c r="E15" s="706"/>
      <c r="F15" s="706"/>
      <c r="G15" s="706"/>
      <c r="H15" s="454"/>
      <c r="I15" s="454"/>
      <c r="J15" s="455"/>
      <c r="K15" s="455"/>
      <c r="L15" s="455"/>
      <c r="M15" s="455"/>
      <c r="N15" s="455"/>
    </row>
    <row r="16" spans="1:14" ht="17.25">
      <c r="A16" s="454"/>
      <c r="B16" s="454"/>
      <c r="C16" s="454"/>
      <c r="D16" s="454"/>
      <c r="E16" s="454"/>
      <c r="F16" s="454"/>
      <c r="G16" s="454"/>
      <c r="H16" s="454"/>
      <c r="I16" s="454"/>
      <c r="J16" s="455"/>
      <c r="K16" s="455"/>
      <c r="L16" s="455"/>
      <c r="M16" s="455"/>
      <c r="N16" s="455"/>
    </row>
    <row r="17" spans="1:14" ht="17.25">
      <c r="A17" s="456" t="s">
        <v>0</v>
      </c>
      <c r="B17" s="456"/>
      <c r="C17" s="456"/>
      <c r="D17" s="456"/>
      <c r="E17" s="456"/>
      <c r="F17" s="457"/>
      <c r="G17" s="454"/>
      <c r="H17" s="454"/>
      <c r="I17" s="454"/>
      <c r="J17" s="455"/>
      <c r="K17" s="455"/>
      <c r="L17" s="455"/>
      <c r="M17" s="455"/>
      <c r="N17" s="455"/>
    </row>
    <row r="18" spans="1:14" ht="17.25">
      <c r="A18" s="458"/>
      <c r="B18" s="458"/>
      <c r="C18" s="458"/>
      <c r="D18" s="458"/>
      <c r="E18" s="458"/>
      <c r="F18" s="459"/>
      <c r="G18" s="454"/>
      <c r="H18" s="454"/>
      <c r="I18" s="454"/>
      <c r="J18" s="455"/>
      <c r="K18" s="455"/>
      <c r="L18" s="455"/>
      <c r="M18" s="455"/>
      <c r="N18" s="455"/>
    </row>
    <row r="19" spans="1:14" ht="79.5" customHeight="1">
      <c r="A19" s="460" t="s">
        <v>1</v>
      </c>
      <c r="B19" s="446" t="s">
        <v>577</v>
      </c>
      <c r="C19" s="460" t="s">
        <v>578</v>
      </c>
      <c r="D19" s="460" t="s">
        <v>588</v>
      </c>
      <c r="E19" s="460" t="s">
        <v>587</v>
      </c>
      <c r="F19" s="461"/>
      <c r="G19" s="460" t="s">
        <v>588</v>
      </c>
      <c r="H19" s="460" t="s">
        <v>589</v>
      </c>
      <c r="I19" s="460" t="s">
        <v>588</v>
      </c>
      <c r="J19" s="462"/>
      <c r="K19" s="455"/>
      <c r="L19" s="455"/>
      <c r="M19" s="455"/>
      <c r="N19" s="455"/>
    </row>
    <row r="20" spans="1:14" ht="72" customHeight="1">
      <c r="A20" s="463" t="s">
        <v>579</v>
      </c>
      <c r="B20" s="469" t="s">
        <v>580</v>
      </c>
      <c r="C20" s="464">
        <v>0</v>
      </c>
      <c r="D20" s="467" t="s">
        <v>3</v>
      </c>
      <c r="E20" s="465">
        <v>0</v>
      </c>
      <c r="F20" s="466"/>
      <c r="G20" s="467" t="s">
        <v>3</v>
      </c>
      <c r="H20" s="468">
        <v>0</v>
      </c>
      <c r="I20" s="468" t="s">
        <v>3</v>
      </c>
      <c r="J20" s="455"/>
      <c r="K20" s="455"/>
      <c r="L20" s="455"/>
      <c r="M20" s="455"/>
      <c r="N20" s="455"/>
    </row>
    <row r="21" spans="1:9" ht="58.5" customHeight="1">
      <c r="A21" s="463" t="s">
        <v>581</v>
      </c>
      <c r="B21" s="469" t="s">
        <v>4</v>
      </c>
      <c r="C21" s="469">
        <v>0</v>
      </c>
      <c r="D21" s="467" t="s">
        <v>3</v>
      </c>
      <c r="E21" s="467">
        <v>0</v>
      </c>
      <c r="F21" s="466"/>
      <c r="G21" s="467" t="s">
        <v>3</v>
      </c>
      <c r="H21" s="468">
        <v>0</v>
      </c>
      <c r="I21" s="468" t="s">
        <v>3</v>
      </c>
    </row>
    <row r="22" spans="1:9" ht="43.5" customHeight="1">
      <c r="A22" s="463"/>
      <c r="B22" s="447" t="s">
        <v>582</v>
      </c>
      <c r="C22" s="447">
        <v>0</v>
      </c>
      <c r="D22" s="467" t="s">
        <v>3</v>
      </c>
      <c r="E22" s="467">
        <v>0</v>
      </c>
      <c r="F22" s="466"/>
      <c r="G22" s="467" t="s">
        <v>3</v>
      </c>
      <c r="H22" s="468">
        <v>0</v>
      </c>
      <c r="I22" s="468" t="s">
        <v>3</v>
      </c>
    </row>
    <row r="23" spans="1:9" ht="60">
      <c r="A23" s="463" t="s">
        <v>583</v>
      </c>
      <c r="B23" s="469" t="s">
        <v>5</v>
      </c>
      <c r="C23" s="464">
        <v>0</v>
      </c>
      <c r="D23" s="467" t="s">
        <v>3</v>
      </c>
      <c r="E23" s="465">
        <v>0</v>
      </c>
      <c r="F23" s="465">
        <v>0</v>
      </c>
      <c r="G23" s="467" t="s">
        <v>3</v>
      </c>
      <c r="H23" s="468">
        <v>0</v>
      </c>
      <c r="I23" s="468" t="s">
        <v>3</v>
      </c>
    </row>
    <row r="24" spans="1:9" ht="17.25">
      <c r="A24" s="470"/>
      <c r="B24" s="471" t="s">
        <v>6</v>
      </c>
      <c r="C24" s="471" t="s">
        <v>612</v>
      </c>
      <c r="D24" s="471"/>
      <c r="E24" s="472">
        <f>SUM(E21:E23)</f>
        <v>0</v>
      </c>
      <c r="F24" s="472">
        <f>SUM(F21:F23)</f>
        <v>0</v>
      </c>
      <c r="G24" s="472"/>
      <c r="H24" s="468">
        <v>0</v>
      </c>
      <c r="I24" s="468"/>
    </row>
    <row r="25" spans="1:9" ht="14.25">
      <c r="A25" s="473"/>
      <c r="B25" s="473"/>
      <c r="C25" s="473"/>
      <c r="D25" s="473"/>
      <c r="E25" s="474"/>
      <c r="F25" s="475"/>
      <c r="G25" s="476"/>
      <c r="H25" s="476"/>
      <c r="I25" s="476"/>
    </row>
    <row r="26" spans="1:9" ht="15" hidden="1">
      <c r="A26" s="458" t="s">
        <v>7</v>
      </c>
      <c r="B26" s="458"/>
      <c r="C26" s="458"/>
      <c r="D26" s="458"/>
      <c r="E26" s="477"/>
      <c r="F26" s="478"/>
      <c r="G26" s="479"/>
      <c r="H26" s="479"/>
      <c r="I26" s="479"/>
    </row>
    <row r="27" spans="1:9" ht="14.25" hidden="1">
      <c r="A27" s="473"/>
      <c r="B27" s="473"/>
      <c r="C27" s="473"/>
      <c r="D27" s="473"/>
      <c r="E27" s="477"/>
      <c r="F27" s="478"/>
      <c r="G27" s="479"/>
      <c r="H27" s="479"/>
      <c r="I27" s="479"/>
    </row>
    <row r="28" spans="1:9" ht="75" hidden="1">
      <c r="A28" s="464" t="s">
        <v>1</v>
      </c>
      <c r="B28" s="464" t="s">
        <v>2</v>
      </c>
      <c r="C28" s="464"/>
      <c r="D28" s="464"/>
      <c r="E28" s="480" t="s">
        <v>584</v>
      </c>
      <c r="F28" s="478"/>
      <c r="G28" s="479"/>
      <c r="H28" s="479"/>
      <c r="I28" s="479"/>
    </row>
    <row r="29" spans="1:9" ht="120" hidden="1">
      <c r="A29" s="470" t="s">
        <v>579</v>
      </c>
      <c r="B29" s="469" t="s">
        <v>4</v>
      </c>
      <c r="C29" s="469"/>
      <c r="D29" s="469"/>
      <c r="E29" s="467"/>
      <c r="F29" s="478"/>
      <c r="G29" s="479"/>
      <c r="H29" s="479"/>
      <c r="I29" s="479"/>
    </row>
    <row r="30" spans="1:9" ht="17.25" hidden="1">
      <c r="A30" s="470" t="s">
        <v>581</v>
      </c>
      <c r="B30" s="464" t="s">
        <v>5</v>
      </c>
      <c r="C30" s="464"/>
      <c r="D30" s="464"/>
      <c r="E30" s="467"/>
      <c r="F30" s="478"/>
      <c r="G30" s="479"/>
      <c r="H30" s="479"/>
      <c r="I30" s="479"/>
    </row>
    <row r="31" spans="1:9" ht="17.25" hidden="1">
      <c r="A31" s="470"/>
      <c r="B31" s="471" t="s">
        <v>6</v>
      </c>
      <c r="C31" s="471"/>
      <c r="D31" s="471"/>
      <c r="E31" s="472">
        <f>E29+E30</f>
        <v>0</v>
      </c>
      <c r="F31" s="478"/>
      <c r="G31" s="479"/>
      <c r="H31" s="479"/>
      <c r="I31" s="479"/>
    </row>
    <row r="32" spans="1:9" ht="14.25">
      <c r="A32" s="481"/>
      <c r="B32" s="481"/>
      <c r="C32" s="481"/>
      <c r="D32" s="481"/>
      <c r="E32" s="482"/>
      <c r="F32" s="483"/>
      <c r="G32" s="479"/>
      <c r="H32" s="479"/>
      <c r="I32" s="479"/>
    </row>
    <row r="34" spans="1:6" ht="14.25">
      <c r="A34" s="473"/>
      <c r="B34" s="473"/>
      <c r="C34" s="473"/>
      <c r="D34" s="473"/>
      <c r="E34" s="473"/>
      <c r="F34" s="484"/>
    </row>
    <row r="35" spans="1:6" ht="15">
      <c r="A35" s="458" t="s">
        <v>7</v>
      </c>
      <c r="B35" s="458"/>
      <c r="C35" s="458"/>
      <c r="D35" s="458"/>
      <c r="E35" s="473"/>
      <c r="F35" s="484"/>
    </row>
    <row r="36" spans="1:6" ht="14.25">
      <c r="A36" s="473"/>
      <c r="B36" s="473"/>
      <c r="C36" s="473"/>
      <c r="D36" s="473"/>
      <c r="E36" s="473"/>
      <c r="F36" s="484"/>
    </row>
    <row r="37" spans="1:7" ht="90" customHeight="1">
      <c r="A37" s="460" t="s">
        <v>1</v>
      </c>
      <c r="B37" s="446" t="s">
        <v>577</v>
      </c>
      <c r="C37" s="460" t="s">
        <v>611</v>
      </c>
      <c r="D37" s="446"/>
      <c r="E37" s="460" t="s">
        <v>590</v>
      </c>
      <c r="F37" s="485"/>
      <c r="G37" s="460" t="s">
        <v>591</v>
      </c>
    </row>
    <row r="38" spans="1:7" ht="60">
      <c r="A38" s="463">
        <v>1</v>
      </c>
      <c r="B38" s="469" t="s">
        <v>580</v>
      </c>
      <c r="C38" s="464">
        <v>0</v>
      </c>
      <c r="D38" s="464"/>
      <c r="E38" s="486">
        <v>0</v>
      </c>
      <c r="F38" s="487"/>
      <c r="G38" s="488">
        <v>0</v>
      </c>
    </row>
    <row r="39" spans="1:7" ht="120">
      <c r="A39" s="463" t="s">
        <v>581</v>
      </c>
      <c r="B39" s="469" t="s">
        <v>4</v>
      </c>
      <c r="C39" s="469">
        <v>0</v>
      </c>
      <c r="D39" s="469"/>
      <c r="E39" s="488">
        <v>0</v>
      </c>
      <c r="F39" s="487"/>
      <c r="G39" s="460">
        <v>0</v>
      </c>
    </row>
    <row r="40" spans="1:7" ht="120">
      <c r="A40" s="463"/>
      <c r="B40" s="447" t="s">
        <v>582</v>
      </c>
      <c r="C40" s="447">
        <v>0</v>
      </c>
      <c r="D40" s="447"/>
      <c r="E40" s="488">
        <v>0</v>
      </c>
      <c r="F40" s="487"/>
      <c r="G40" s="488">
        <v>0</v>
      </c>
    </row>
    <row r="41" spans="1:7" ht="60">
      <c r="A41" s="463" t="s">
        <v>583</v>
      </c>
      <c r="B41" s="469" t="s">
        <v>5</v>
      </c>
      <c r="C41" s="464"/>
      <c r="D41" s="464"/>
      <c r="E41" s="486">
        <v>0</v>
      </c>
      <c r="F41" s="486">
        <v>0</v>
      </c>
      <c r="G41" s="486">
        <v>0</v>
      </c>
    </row>
    <row r="42" spans="1:7" ht="17.25">
      <c r="A42" s="470"/>
      <c r="B42" s="471" t="s">
        <v>6</v>
      </c>
      <c r="C42" s="471" t="s">
        <v>612</v>
      </c>
      <c r="D42" s="471"/>
      <c r="E42" s="489">
        <f>E39+E41</f>
        <v>0</v>
      </c>
      <c r="F42" s="489">
        <f>F39+F41</f>
        <v>0</v>
      </c>
      <c r="G42" s="489">
        <f>G38+G39+G41</f>
        <v>0</v>
      </c>
    </row>
    <row r="43" spans="1:7" ht="14.25">
      <c r="A43" s="481"/>
      <c r="B43" s="481"/>
      <c r="C43" s="481"/>
      <c r="D43" s="481"/>
      <c r="E43" s="481"/>
      <c r="F43" s="490"/>
      <c r="G43" s="491"/>
    </row>
  </sheetData>
  <sheetProtection/>
  <mergeCells count="8">
    <mergeCell ref="B14:G14"/>
    <mergeCell ref="B15:G15"/>
    <mergeCell ref="E1:I1"/>
    <mergeCell ref="E2:I2"/>
    <mergeCell ref="E3:I3"/>
    <mergeCell ref="E4:I4"/>
    <mergeCell ref="E5:I5"/>
    <mergeCell ref="E6:G6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zoomScaleSheetLayoutView="80" zoomScalePageLayoutView="0" workbookViewId="0" topLeftCell="A13">
      <selection activeCell="E37" sqref="E37"/>
    </sheetView>
  </sheetViews>
  <sheetFormatPr defaultColWidth="9.140625" defaultRowHeight="15"/>
  <cols>
    <col min="1" max="1" width="4.00390625" style="0" customWidth="1"/>
    <col min="2" max="2" width="17.28125" style="0" customWidth="1"/>
    <col min="3" max="3" width="17.421875" style="0" customWidth="1"/>
    <col min="4" max="5" width="19.57421875" style="0" customWidth="1"/>
    <col min="6" max="6" width="20.421875" style="0" customWidth="1"/>
    <col min="7" max="7" width="17.57421875" style="0" customWidth="1"/>
    <col min="8" max="8" width="19.7109375" style="0" customWidth="1"/>
    <col min="9" max="9" width="8.8515625" style="0" customWidth="1"/>
    <col min="10" max="10" width="7.28125" style="0" customWidth="1"/>
    <col min="11" max="11" width="0.13671875" style="0" customWidth="1"/>
    <col min="12" max="13" width="9.140625" style="0" customWidth="1"/>
    <col min="14" max="14" width="12.00390625" style="0" customWidth="1"/>
    <col min="15" max="20" width="9.140625" style="0" customWidth="1"/>
  </cols>
  <sheetData>
    <row r="1" spans="6:16" s="449" customFormat="1" ht="12.75">
      <c r="F1" s="448"/>
      <c r="G1" s="448" t="s">
        <v>26</v>
      </c>
      <c r="H1" s="448"/>
      <c r="I1" s="448"/>
      <c r="K1" s="492"/>
      <c r="L1" s="493"/>
      <c r="M1" s="493"/>
      <c r="N1" s="493"/>
      <c r="O1" s="494"/>
      <c r="P1" s="495"/>
    </row>
    <row r="2" spans="6:16" s="449" customFormat="1" ht="12.75">
      <c r="F2" s="448"/>
      <c r="G2" s="448" t="s">
        <v>24</v>
      </c>
      <c r="H2" s="448"/>
      <c r="I2" s="448"/>
      <c r="J2" s="707"/>
      <c r="K2" s="707"/>
      <c r="L2" s="707"/>
      <c r="M2" s="707"/>
      <c r="N2" s="707"/>
      <c r="O2" s="707"/>
      <c r="P2" s="495"/>
    </row>
    <row r="3" spans="6:16" s="449" customFormat="1" ht="12.75">
      <c r="F3" s="448"/>
      <c r="G3" s="448" t="s">
        <v>592</v>
      </c>
      <c r="H3" s="448"/>
      <c r="I3" s="448"/>
      <c r="K3" s="492"/>
      <c r="L3" s="724"/>
      <c r="M3" s="724"/>
      <c r="N3" s="724"/>
      <c r="O3" s="724"/>
      <c r="P3" s="724"/>
    </row>
    <row r="4" spans="6:16" s="449" customFormat="1" ht="56.25" customHeight="1">
      <c r="F4" s="450"/>
      <c r="G4" s="725" t="s">
        <v>603</v>
      </c>
      <c r="H4" s="725"/>
      <c r="I4" s="450"/>
      <c r="K4" s="707"/>
      <c r="L4" s="707"/>
      <c r="M4" s="707"/>
      <c r="N4" s="707"/>
      <c r="O4" s="707"/>
      <c r="P4" s="495"/>
    </row>
    <row r="5" spans="6:16" s="449" customFormat="1" ht="16.5" customHeight="1">
      <c r="F5" s="448"/>
      <c r="G5" s="448" t="s">
        <v>621</v>
      </c>
      <c r="H5" s="448"/>
      <c r="I5" s="448"/>
      <c r="K5" s="492"/>
      <c r="L5" s="724"/>
      <c r="M5" s="724"/>
      <c r="N5" s="724"/>
      <c r="O5" s="724"/>
      <c r="P5" s="724"/>
    </row>
    <row r="6" spans="8:16" ht="14.25">
      <c r="H6" s="120"/>
      <c r="I6" s="120"/>
      <c r="J6" s="120"/>
      <c r="K6" s="120"/>
      <c r="L6" s="120"/>
      <c r="M6" s="120"/>
      <c r="N6" s="120"/>
      <c r="O6" s="120"/>
      <c r="P6" s="451"/>
    </row>
    <row r="7" spans="6:16" ht="14.25"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451"/>
    </row>
    <row r="8" spans="2:15" ht="17.25">
      <c r="B8" s="726" t="s">
        <v>593</v>
      </c>
      <c r="C8" s="726"/>
      <c r="D8" s="726"/>
      <c r="E8" s="726"/>
      <c r="F8" s="726"/>
      <c r="G8" s="726"/>
      <c r="H8" s="454"/>
      <c r="I8" s="454"/>
      <c r="J8" s="454"/>
      <c r="K8" s="455"/>
      <c r="L8" s="455"/>
      <c r="M8" s="455"/>
      <c r="N8" s="455"/>
      <c r="O8" s="455"/>
    </row>
    <row r="9" spans="1:15" ht="18.75" customHeight="1">
      <c r="A9" s="705" t="s">
        <v>604</v>
      </c>
      <c r="B9" s="705"/>
      <c r="C9" s="705"/>
      <c r="D9" s="705"/>
      <c r="E9" s="705"/>
      <c r="F9" s="705"/>
      <c r="G9" s="705"/>
      <c r="H9" s="705"/>
      <c r="I9" s="454"/>
      <c r="J9" s="454"/>
      <c r="K9" s="455"/>
      <c r="L9" s="455"/>
      <c r="M9" s="455"/>
      <c r="N9" s="455"/>
      <c r="O9" s="455"/>
    </row>
    <row r="10" spans="2:15" ht="13.5" customHeight="1">
      <c r="B10" s="496"/>
      <c r="C10" s="496"/>
      <c r="D10" s="496"/>
      <c r="E10" s="496"/>
      <c r="F10" s="496"/>
      <c r="G10" s="496"/>
      <c r="H10" s="454"/>
      <c r="I10" s="454"/>
      <c r="J10" s="454"/>
      <c r="K10" s="455"/>
      <c r="L10" s="455"/>
      <c r="M10" s="455"/>
      <c r="N10" s="455"/>
      <c r="O10" s="455"/>
    </row>
    <row r="11" spans="2:15" ht="17.25">
      <c r="B11" s="722" t="s">
        <v>606</v>
      </c>
      <c r="C11" s="722"/>
      <c r="D11" s="722"/>
      <c r="E11" s="722"/>
      <c r="F11" s="722"/>
      <c r="G11" s="497"/>
      <c r="H11" s="454"/>
      <c r="I11" s="454"/>
      <c r="J11" s="454"/>
      <c r="K11" s="455"/>
      <c r="L11" s="455"/>
      <c r="M11" s="455"/>
      <c r="N11" s="455"/>
      <c r="O11" s="455"/>
    </row>
    <row r="12" spans="2:15" ht="17.25">
      <c r="B12" s="454"/>
      <c r="C12" s="454"/>
      <c r="D12" s="454"/>
      <c r="E12" s="454"/>
      <c r="F12" s="454"/>
      <c r="G12" s="454"/>
      <c r="H12" s="454"/>
      <c r="I12" s="454"/>
      <c r="J12" s="454"/>
      <c r="K12" s="455"/>
      <c r="L12" s="455"/>
      <c r="M12" s="455"/>
      <c r="N12" s="455"/>
      <c r="O12" s="455"/>
    </row>
    <row r="13" spans="1:15" ht="60">
      <c r="A13" s="491"/>
      <c r="B13" s="714" t="s">
        <v>594</v>
      </c>
      <c r="C13" s="716"/>
      <c r="D13" s="498" t="s">
        <v>595</v>
      </c>
      <c r="E13" s="498" t="s">
        <v>596</v>
      </c>
      <c r="F13" s="498" t="s">
        <v>597</v>
      </c>
      <c r="G13" s="498" t="s">
        <v>8</v>
      </c>
      <c r="H13" s="498" t="s">
        <v>598</v>
      </c>
      <c r="I13" s="454"/>
      <c r="J13" s="454"/>
      <c r="K13" s="455"/>
      <c r="L13" s="455"/>
      <c r="M13" s="455"/>
      <c r="N13" s="455"/>
      <c r="O13" s="455"/>
    </row>
    <row r="14" spans="1:15" ht="17.25">
      <c r="A14" s="499">
        <v>1</v>
      </c>
      <c r="B14" s="720">
        <v>2</v>
      </c>
      <c r="C14" s="721"/>
      <c r="D14" s="499">
        <v>3</v>
      </c>
      <c r="E14" s="499">
        <v>4</v>
      </c>
      <c r="F14" s="499">
        <v>5</v>
      </c>
      <c r="G14" s="499">
        <v>6</v>
      </c>
      <c r="H14" s="499">
        <v>7</v>
      </c>
      <c r="I14" s="454"/>
      <c r="J14" s="454"/>
      <c r="K14" s="455"/>
      <c r="L14" s="455"/>
      <c r="M14" s="455"/>
      <c r="N14" s="455"/>
      <c r="O14" s="455"/>
    </row>
    <row r="15" spans="1:15" ht="17.25">
      <c r="A15" s="491"/>
      <c r="B15" s="710"/>
      <c r="C15" s="712"/>
      <c r="D15" s="464">
        <v>0</v>
      </c>
      <c r="E15" s="464"/>
      <c r="F15" s="464"/>
      <c r="G15" s="464"/>
      <c r="H15" s="464"/>
      <c r="I15" s="454"/>
      <c r="J15" s="454"/>
      <c r="K15" s="455"/>
      <c r="L15" s="455"/>
      <c r="M15" s="455"/>
      <c r="N15" s="455"/>
      <c r="O15" s="455"/>
    </row>
    <row r="16" spans="1:15" ht="17.25">
      <c r="A16" s="491"/>
      <c r="B16" s="710" t="s">
        <v>599</v>
      </c>
      <c r="C16" s="712"/>
      <c r="D16" s="463">
        <v>0</v>
      </c>
      <c r="E16" s="463" t="s">
        <v>3</v>
      </c>
      <c r="F16" s="463" t="s">
        <v>3</v>
      </c>
      <c r="G16" s="463" t="s">
        <v>3</v>
      </c>
      <c r="H16" s="463" t="s">
        <v>3</v>
      </c>
      <c r="I16" s="454"/>
      <c r="J16" s="454"/>
      <c r="K16" s="455"/>
      <c r="L16" s="455"/>
      <c r="M16" s="455"/>
      <c r="N16" s="455"/>
      <c r="O16" s="455"/>
    </row>
    <row r="17" spans="1:15" ht="43.5" customHeight="1">
      <c r="A17" s="473"/>
      <c r="B17" s="723" t="s">
        <v>605</v>
      </c>
      <c r="C17" s="723"/>
      <c r="D17" s="723"/>
      <c r="E17" s="723"/>
      <c r="F17" s="723"/>
      <c r="G17" s="723"/>
      <c r="H17" s="454"/>
      <c r="I17" s="454"/>
      <c r="J17" s="454"/>
      <c r="K17" s="455"/>
      <c r="L17" s="455"/>
      <c r="M17" s="455"/>
      <c r="N17" s="455"/>
      <c r="O17" s="455"/>
    </row>
    <row r="18" spans="1:15" ht="17.25">
      <c r="A18" s="473"/>
      <c r="B18" s="458"/>
      <c r="C18" s="458"/>
      <c r="D18" s="458"/>
      <c r="E18" s="458"/>
      <c r="F18" s="458"/>
      <c r="G18" s="458"/>
      <c r="H18" s="454"/>
      <c r="I18" s="454"/>
      <c r="J18" s="454"/>
      <c r="K18" s="455"/>
      <c r="L18" s="455"/>
      <c r="M18" s="455"/>
      <c r="N18" s="455"/>
      <c r="O18" s="455"/>
    </row>
    <row r="19" spans="1:15" ht="63" customHeight="1">
      <c r="A19" s="713" t="s">
        <v>607</v>
      </c>
      <c r="B19" s="713"/>
      <c r="C19" s="713"/>
      <c r="D19" s="714" t="s">
        <v>600</v>
      </c>
      <c r="E19" s="716"/>
      <c r="F19" s="715" t="s">
        <v>601</v>
      </c>
      <c r="G19" s="715"/>
      <c r="H19" s="716"/>
      <c r="I19" s="454"/>
      <c r="J19" s="454"/>
      <c r="K19" s="455"/>
      <c r="L19" s="455"/>
      <c r="M19" s="455"/>
      <c r="N19" s="455"/>
      <c r="O19" s="455"/>
    </row>
    <row r="20" spans="1:10" ht="30" customHeight="1">
      <c r="A20" s="717" t="s">
        <v>9</v>
      </c>
      <c r="B20" s="718"/>
      <c r="C20" s="719"/>
      <c r="D20" s="715">
        <v>0</v>
      </c>
      <c r="E20" s="716"/>
      <c r="F20" s="715">
        <v>0</v>
      </c>
      <c r="G20" s="715"/>
      <c r="H20" s="716"/>
      <c r="I20" s="454"/>
      <c r="J20" s="454"/>
    </row>
    <row r="21" spans="1:10" ht="30" customHeight="1">
      <c r="A21" s="714" t="s">
        <v>602</v>
      </c>
      <c r="B21" s="715"/>
      <c r="C21" s="716"/>
      <c r="D21" s="710"/>
      <c r="E21" s="712"/>
      <c r="F21" s="710"/>
      <c r="G21" s="711"/>
      <c r="H21" s="712"/>
      <c r="I21" s="454"/>
      <c r="J21" s="454"/>
    </row>
    <row r="22" spans="1:10" ht="17.25">
      <c r="A22" s="473"/>
      <c r="B22" s="500"/>
      <c r="C22" s="500"/>
      <c r="D22" s="501"/>
      <c r="E22" s="501"/>
      <c r="F22" s="502"/>
      <c r="G22" s="458"/>
      <c r="H22" s="454"/>
      <c r="I22" s="454"/>
      <c r="J22" s="454"/>
    </row>
    <row r="23" spans="1:7" ht="14.25">
      <c r="A23" s="473"/>
      <c r="B23" s="473"/>
      <c r="C23" s="473"/>
      <c r="D23" s="473"/>
      <c r="E23" s="473"/>
      <c r="F23" s="473"/>
      <c r="G23" s="473"/>
    </row>
    <row r="24" spans="1:7" ht="15" hidden="1">
      <c r="A24" s="473"/>
      <c r="B24" s="458"/>
      <c r="C24" s="458"/>
      <c r="D24" s="458"/>
      <c r="E24" s="458"/>
      <c r="F24" s="473"/>
      <c r="G24" s="473"/>
    </row>
    <row r="25" spans="1:7" ht="14.25" hidden="1">
      <c r="A25" s="473"/>
      <c r="B25" s="473"/>
      <c r="C25" s="473"/>
      <c r="D25" s="473"/>
      <c r="E25" s="473"/>
      <c r="F25" s="473"/>
      <c r="G25" s="473"/>
    </row>
    <row r="26" spans="1:7" ht="15" hidden="1">
      <c r="A26" s="473"/>
      <c r="B26" s="458"/>
      <c r="C26" s="458"/>
      <c r="D26" s="458"/>
      <c r="E26" s="458"/>
      <c r="F26" s="503"/>
      <c r="G26" s="473"/>
    </row>
    <row r="27" spans="1:7" ht="17.25" hidden="1">
      <c r="A27" s="473"/>
      <c r="B27" s="500"/>
      <c r="C27" s="500"/>
      <c r="D27" s="503"/>
      <c r="E27" s="503"/>
      <c r="F27" s="504"/>
      <c r="G27" s="473"/>
    </row>
    <row r="28" spans="1:7" ht="17.25" hidden="1">
      <c r="A28" s="473"/>
      <c r="B28" s="500"/>
      <c r="C28" s="500"/>
      <c r="D28" s="458"/>
      <c r="E28" s="458"/>
      <c r="F28" s="504"/>
      <c r="G28" s="473"/>
    </row>
    <row r="29" spans="1:7" ht="17.25" hidden="1">
      <c r="A29" s="473"/>
      <c r="B29" s="500"/>
      <c r="C29" s="500"/>
      <c r="D29" s="501"/>
      <c r="E29" s="501"/>
      <c r="F29" s="502"/>
      <c r="G29" s="473"/>
    </row>
    <row r="30" spans="1:7" ht="14.25">
      <c r="A30" s="473"/>
      <c r="B30" s="473"/>
      <c r="C30" s="473"/>
      <c r="D30" s="473"/>
      <c r="E30" s="473"/>
      <c r="F30" s="473"/>
      <c r="G30" s="473"/>
    </row>
  </sheetData>
  <sheetProtection/>
  <mergeCells count="22">
    <mergeCell ref="J2:O2"/>
    <mergeCell ref="L3:P3"/>
    <mergeCell ref="G4:H4"/>
    <mergeCell ref="K4:O4"/>
    <mergeCell ref="L5:P5"/>
    <mergeCell ref="B8:G8"/>
    <mergeCell ref="A9:H9"/>
    <mergeCell ref="B11:F11"/>
    <mergeCell ref="B17:G17"/>
    <mergeCell ref="B13:C13"/>
    <mergeCell ref="D19:E19"/>
    <mergeCell ref="F19:H19"/>
    <mergeCell ref="F21:H21"/>
    <mergeCell ref="A19:C19"/>
    <mergeCell ref="A21:C21"/>
    <mergeCell ref="A20:C20"/>
    <mergeCell ref="B14:C14"/>
    <mergeCell ref="B15:C15"/>
    <mergeCell ref="B16:C16"/>
    <mergeCell ref="D21:E21"/>
    <mergeCell ref="D20:E20"/>
    <mergeCell ref="F20:H20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</cp:lastModifiedBy>
  <cp:lastPrinted>2021-07-21T07:56:49Z</cp:lastPrinted>
  <dcterms:created xsi:type="dcterms:W3CDTF">2014-10-25T07:35:49Z</dcterms:created>
  <dcterms:modified xsi:type="dcterms:W3CDTF">2021-07-21T08:11:16Z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